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3250" windowHeight="12450"/>
  </bookViews>
  <sheets>
    <sheet name="Tieranmeldung-Show2022" sheetId="1" r:id="rId1"/>
    <sheet name="Nachzuchtanmeldung -Show 2022" sheetId="2" r:id="rId2"/>
  </sheets>
  <definedNames>
    <definedName name="_xlnm.Print_Area" localSheetId="0">'Tieranmeldung-Show2022'!$A$1:$M$83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10" i="2"/>
  <c r="B9" i="2"/>
  <c r="B5" i="2"/>
  <c r="B6" i="2"/>
  <c r="B7" i="2"/>
  <c r="B8" i="2"/>
  <c r="C52" i="1"/>
  <c r="B144" i="1"/>
  <c r="B82" i="2"/>
  <c r="B73" i="2"/>
  <c r="B64" i="2"/>
  <c r="B143" i="1"/>
  <c r="E83" i="1"/>
  <c r="B142" i="1" s="1"/>
  <c r="B67" i="1"/>
  <c r="B141" i="1" s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51" i="1"/>
  <c r="B84" i="2" l="1"/>
  <c r="C144" i="1" s="1"/>
  <c r="E132" i="1"/>
  <c r="E133" i="1" s="1"/>
  <c r="C143" i="1" s="1"/>
  <c r="B68" i="1" l="1"/>
  <c r="C141" i="1" s="1"/>
  <c r="F82" i="1" l="1"/>
  <c r="F80" i="1" l="1"/>
  <c r="F78" i="1"/>
  <c r="F83" i="1" l="1"/>
  <c r="C142" i="1" s="1"/>
  <c r="C145" i="1" s="1"/>
</calcChain>
</file>

<file path=xl/sharedStrings.xml><?xml version="1.0" encoding="utf-8"?>
<sst xmlns="http://schemas.openxmlformats.org/spreadsheetml/2006/main" count="224" uniqueCount="117">
  <si>
    <t>Übersicht meiner Buchungen</t>
  </si>
  <si>
    <t>Preis</t>
  </si>
  <si>
    <t>Tieranmeldung</t>
  </si>
  <si>
    <t>Boxen und Teppiche</t>
  </si>
  <si>
    <t>Gesamtpreis</t>
  </si>
  <si>
    <t>keine Anmeldung</t>
  </si>
  <si>
    <t>erledigt</t>
  </si>
  <si>
    <t>noch zu erledigen!</t>
  </si>
  <si>
    <t>Züchterabend</t>
  </si>
  <si>
    <t>WH White – 100</t>
  </si>
  <si>
    <t>female</t>
  </si>
  <si>
    <t>Hua</t>
  </si>
  <si>
    <t>Ja</t>
  </si>
  <si>
    <t>AAeV</t>
  </si>
  <si>
    <t>Hengst</t>
  </si>
  <si>
    <t>BG Beige – 201</t>
  </si>
  <si>
    <t>male</t>
  </si>
  <si>
    <t>Suri</t>
  </si>
  <si>
    <t>Nein</t>
  </si>
  <si>
    <t>Lareu</t>
  </si>
  <si>
    <t>Stute</t>
  </si>
  <si>
    <t>LF Light Fawn – 202</t>
  </si>
  <si>
    <t>AZVD</t>
  </si>
  <si>
    <t>MF Medium Fawn – 204</t>
  </si>
  <si>
    <t>AAA</t>
  </si>
  <si>
    <t>DF Dark Fawn – 205</t>
  </si>
  <si>
    <t>Anderer</t>
  </si>
  <si>
    <t>LB Light Brown – 209</t>
  </si>
  <si>
    <t>MB Medium Brown – 301</t>
  </si>
  <si>
    <t>DB Dark Brown – 410</t>
  </si>
  <si>
    <t>BB Bay Black – 360</t>
  </si>
  <si>
    <t>TB True Black – 500</t>
  </si>
  <si>
    <t>LSG Light Silver Grey – 401</t>
  </si>
  <si>
    <t>MSG Medium Silver Grey – 402</t>
  </si>
  <si>
    <t>DSG Dark Silver Grey – 404</t>
  </si>
  <si>
    <t>LRG Light Rose Grey – 408</t>
  </si>
  <si>
    <t>MRG Medium Rose Grey – 211</t>
  </si>
  <si>
    <t>DRG Dark Rose Grey – 306</t>
  </si>
  <si>
    <t>Huacaya/Suri</t>
  </si>
  <si>
    <t>Chip-Nummer</t>
  </si>
  <si>
    <t>DNA registr.</t>
  </si>
  <si>
    <t>Link zur Farbkarte</t>
  </si>
  <si>
    <t>MMF Musterhengst</t>
  </si>
  <si>
    <t>MMF Musterstute</t>
  </si>
  <si>
    <t xml:space="preserve">Musterfarm </t>
  </si>
  <si>
    <t>Summe</t>
  </si>
  <si>
    <t>Anmeldung Tierboxen</t>
  </si>
  <si>
    <t>Gewünschte Anzahl</t>
  </si>
  <si>
    <t>max. 3600W</t>
  </si>
  <si>
    <t>Multicolor</t>
  </si>
  <si>
    <t>Appaloosa</t>
  </si>
  <si>
    <t>Größe/Leistung</t>
  </si>
  <si>
    <t>Preis pro Box/Leistung Euro</t>
  </si>
  <si>
    <t>nein</t>
  </si>
  <si>
    <t>ACHTUNG: für Tiere, die nicht AAeV-registriert sind, muss die DNA und Registrierung nachgewiesen werden*</t>
  </si>
  <si>
    <t>Farmname/Name of farm</t>
  </si>
  <si>
    <t>Vorname, Name Eigentümer/Name owner</t>
  </si>
  <si>
    <t>Mobil-Tel. unter der ich auch während der Show erreichbar bin/Mobile number</t>
  </si>
  <si>
    <t>Ich akzeptiere die Datenschutzbestimmungen des AAeV/I agree with  terms of data privacy of the AAeV</t>
  </si>
  <si>
    <t>Ich akzeptiere die Showregeln und amtstierärztlichen Bestimmungen der AAeV-Show/I accept show rules and official veterinary regulations</t>
  </si>
  <si>
    <t>PLZ Ort/Postal code and city</t>
  </si>
  <si>
    <t>Farbe gemäß AOA-Farbkarte
Colour according to AOA</t>
  </si>
  <si>
    <t>Name des Vaters
Name of father</t>
  </si>
  <si>
    <t>Farmkürzel &amp; Tiername
Farm name and animal name</t>
  </si>
  <si>
    <t>Name der Mutter
Name of mother</t>
  </si>
  <si>
    <t>Eigentümer/Betrieb
Owner</t>
  </si>
  <si>
    <r>
      <t xml:space="preserve">Registriert bei
registered at
</t>
    </r>
    <r>
      <rPr>
        <sz val="11"/>
        <color indexed="23"/>
        <rFont val="Calibri"/>
        <family val="2"/>
        <scheme val="minor"/>
      </rPr>
      <t xml:space="preserve"> </t>
    </r>
    <r>
      <rPr>
        <b/>
        <sz val="8"/>
        <color indexed="30"/>
        <rFont val="Gadugi"/>
        <family val="2"/>
      </rPr>
      <t/>
    </r>
  </si>
  <si>
    <t>Link zu den Datenschutzbestimmungen des AAeV</t>
  </si>
  <si>
    <t>Preis pro Tier /Price per animal</t>
  </si>
  <si>
    <t>Anmeldeschluss/Deadline</t>
  </si>
  <si>
    <t>ja</t>
  </si>
  <si>
    <t>Anmeldung Züchterabend</t>
  </si>
  <si>
    <t>Teilnahme am Züchterabend
Participation in breeders' evening</t>
  </si>
  <si>
    <t>Anzahl der teilnehmende Personen
Number of  persons</t>
  </si>
  <si>
    <t>Summe
Sum</t>
  </si>
  <si>
    <t>Preis pro Person inkl. Buffet, ohne Getränke
Price per person including buffet, without beverages</t>
  </si>
  <si>
    <t>Anmerkungen und Wünsche
Comments and requests</t>
  </si>
  <si>
    <t>Neben den Boxen folgender Farmen können meine Tiere stehen:
My animals can be placed beside those of following other farms:</t>
  </si>
  <si>
    <r>
      <t xml:space="preserve">MFF Ange - </t>
    </r>
    <r>
      <rPr>
        <b/>
        <i/>
        <sz val="11"/>
        <color rgb="FFFF0000"/>
        <rFont val="Calibri"/>
        <family val="2"/>
        <scheme val="minor"/>
      </rPr>
      <t>dieses Musterfeld nicht überschreiben</t>
    </r>
  </si>
  <si>
    <t>Farbkürzel (wird automatisch ausgefüllt)</t>
  </si>
  <si>
    <t>Geschlecht
Gender                    male/female</t>
  </si>
  <si>
    <t>Straße, Hausnummer/Street</t>
  </si>
  <si>
    <t>Anzahl</t>
  </si>
  <si>
    <r>
      <t xml:space="preserve">Ausfüll-Beispiel - </t>
    </r>
    <r>
      <rPr>
        <b/>
        <i/>
        <sz val="14"/>
        <color rgb="FFFF0000"/>
        <rFont val="Arial"/>
        <family val="2"/>
      </rPr>
      <t>bitte Angaben im Ausfüll-Beispiel nicht überschreiben</t>
    </r>
  </si>
  <si>
    <t>Name Elterntier/Vererber/in
Name of parent</t>
  </si>
  <si>
    <t>Hengst/Stute
male/female</t>
  </si>
  <si>
    <t>Farbe gemäß AOA-Farbkarte
colour</t>
  </si>
  <si>
    <t>DNA-Nummer
DNA-number</t>
  </si>
  <si>
    <t>Name Nachkomme
name of progeny</t>
  </si>
  <si>
    <t>Geburtsdatum
date of birth</t>
  </si>
  <si>
    <t>Farbe Nachkomme
colour of progeny</t>
  </si>
  <si>
    <t>Eigentümer/Betrieb
owner/farm</t>
  </si>
  <si>
    <t>Musterhengst</t>
  </si>
  <si>
    <t>Musternachkomme 1</t>
  </si>
  <si>
    <t>5678</t>
  </si>
  <si>
    <t>Musterfarm 1</t>
  </si>
  <si>
    <t>Musternachkomme 2</t>
  </si>
  <si>
    <t>91011</t>
  </si>
  <si>
    <t>Musternachkomme 3</t>
  </si>
  <si>
    <t>111213</t>
  </si>
  <si>
    <t>Musterfarm 2</t>
  </si>
  <si>
    <t>Meine Nachzuchtanmeldung</t>
  </si>
  <si>
    <t>Nachzucht</t>
  </si>
  <si>
    <t>Gesamtsumme</t>
  </si>
  <si>
    <t>Falls dies nicht der Fall sein sollte, kontaktieren Sie uns bitte unter der Tel.Nr.: 0152-09301773</t>
  </si>
  <si>
    <t>Anmeldung senden</t>
  </si>
  <si>
    <t>Sie erhalten eine Rückmeldung von uns, wenn Ihre Tieranmeldung eingegangen ist.</t>
  </si>
  <si>
    <t>Roan</t>
  </si>
  <si>
    <t>Doppelbox inklusiv Grasteppich
double box inclusiv grass carpet</t>
  </si>
  <si>
    <t>AAeV Show 12.-13. März in Paaren / Glien -  Anmeldung Tiere und Boxen</t>
  </si>
  <si>
    <t>AAeV Show 12.-13. März in Paaren / Glien -  Anmeldung Tiere Nachzucht</t>
  </si>
  <si>
    <t>Anzahl Tiere à 35,00 €</t>
  </si>
  <si>
    <t>2,5x2,0m</t>
  </si>
  <si>
    <t>5x2,0m</t>
  </si>
  <si>
    <t>Einzelbox inklusiv Grasteppich für max. 3 erwachsene Tiere
Single box inclusiv grass carpet for max. 3 adult animals</t>
  </si>
  <si>
    <t>Stromanschluss (Ventilatoren sind nicht erlaubt)</t>
  </si>
  <si>
    <t>Geburtsdatum
Date of birth
 (Geburtsdatum vor dem 11.09.2022)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</si>
</sst>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dd/mm/yy"/>
    <numFmt numFmtId="165" formatCode="#,##0.00\ &quot;€&quot;"/>
    <numFmt numFmtId="166" formatCode="#,##0\ &quot;€&quot;"/>
    <numFmt numFmtId="167" formatCode="[$-407]d/\ mmmm\ yyyy;@"/>
  </numFmts>
  <fonts count="5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4"/>
      <color rgb="FF0070C0"/>
      <name val="Arial"/>
      <family val="2"/>
    </font>
    <font>
      <sz val="10"/>
      <name val="Gadugi"/>
      <family val="2"/>
    </font>
    <font>
      <b/>
      <sz val="8"/>
      <color indexed="30"/>
      <name val="Gadugi"/>
      <family val="2"/>
    </font>
    <font>
      <u/>
      <sz val="10"/>
      <color theme="10"/>
      <name val="Arial"/>
      <family val="2"/>
    </font>
    <font>
      <sz val="10"/>
      <color theme="1" tint="0.499984740745262"/>
      <name val="Gadugi"/>
      <family val="2"/>
    </font>
    <font>
      <b/>
      <sz val="10"/>
      <color theme="1" tint="0.499984740745262"/>
      <name val="Gadugi"/>
      <family val="2"/>
    </font>
    <font>
      <b/>
      <sz val="10"/>
      <name val="Gadugi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sz val="11"/>
      <color indexed="2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color theme="1" tint="0.499984740745262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b/>
      <sz val="20"/>
      <color rgb="FF0070C0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6"/>
      <color rgb="FF0070C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u/>
      <sz val="12"/>
      <color theme="10"/>
      <name val="Arial"/>
      <family val="2"/>
    </font>
    <font>
      <sz val="1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 tint="0.499984740745262"/>
      <name val="Arial"/>
      <family val="2"/>
    </font>
    <font>
      <sz val="11"/>
      <color theme="1"/>
      <name val="Calibri"/>
      <family val="2"/>
      <scheme val="minor"/>
    </font>
    <font>
      <b/>
      <i/>
      <sz val="14"/>
      <color rgb="FF0070C0"/>
      <name val="Arial"/>
      <family val="2"/>
    </font>
    <font>
      <b/>
      <i/>
      <sz val="14"/>
      <color rgb="FFFF0000"/>
      <name val="Arial"/>
      <family val="2"/>
    </font>
    <font>
      <b/>
      <i/>
      <sz val="9"/>
      <color theme="1" tint="0.499984740745262"/>
      <name val="Gadugi"/>
      <family val="2"/>
    </font>
    <font>
      <i/>
      <sz val="10"/>
      <color theme="1" tint="0.499984740745262"/>
      <name val="Calibi"/>
    </font>
    <font>
      <sz val="10"/>
      <color theme="1" tint="0.499984740745262"/>
      <name val="Calibi"/>
    </font>
    <font>
      <i/>
      <sz val="8"/>
      <color theme="1" tint="0.499984740745262"/>
      <name val="Gadugi"/>
      <family val="2"/>
    </font>
    <font>
      <i/>
      <sz val="10"/>
      <color theme="1" tint="0.499984740745262"/>
      <name val="Gadugi"/>
      <family val="2"/>
    </font>
    <font>
      <i/>
      <sz val="10"/>
      <color theme="1" tint="0.499984740745262"/>
      <name val="Arial"/>
      <family val="2"/>
    </font>
    <font>
      <b/>
      <sz val="9"/>
      <color theme="1" tint="0.499984740745262"/>
      <name val="Gadugi"/>
      <family val="2"/>
    </font>
    <font>
      <sz val="10"/>
      <color theme="1" tint="0.499984740745262"/>
      <name val="Arial"/>
      <family val="2"/>
    </font>
    <font>
      <sz val="12"/>
      <color theme="1" tint="0.499984740745262"/>
      <name val="Arial"/>
      <family val="2"/>
    </font>
    <font>
      <i/>
      <sz val="11"/>
      <color theme="1" tint="0.499984740745262"/>
      <name val="Gadug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6"/>
      <color theme="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17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34" fillId="0" borderId="0" applyFont="0" applyFill="0" applyBorder="0" applyAlignment="0" applyProtection="0"/>
  </cellStyleXfs>
  <cellXfs count="203">
    <xf numFmtId="0" fontId="0" fillId="0" borderId="0" xfId="0"/>
    <xf numFmtId="0" fontId="4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0" xfId="0" applyFont="1" applyFill="1"/>
    <xf numFmtId="0" fontId="12" fillId="0" borderId="0" xfId="0" applyFont="1"/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left" vertical="top" wrapText="1"/>
    </xf>
    <xf numFmtId="0" fontId="8" fillId="0" borderId="10" xfId="0" applyFont="1" applyFill="1" applyBorder="1"/>
    <xf numFmtId="0" fontId="8" fillId="0" borderId="10" xfId="0" applyFont="1" applyFill="1" applyBorder="1" applyAlignment="1">
      <alignment horizontal="center"/>
    </xf>
    <xf numFmtId="0" fontId="0" fillId="0" borderId="10" xfId="0" applyBorder="1"/>
    <xf numFmtId="0" fontId="2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/>
    <xf numFmtId="2" fontId="3" fillId="0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14" fontId="16" fillId="3" borderId="3" xfId="0" applyNumberFormat="1" applyFont="1" applyFill="1" applyBorder="1" applyAlignment="1">
      <alignment horizontal="center"/>
    </xf>
    <xf numFmtId="49" fontId="16" fillId="3" borderId="1" xfId="0" applyNumberFormat="1" applyFont="1" applyFill="1" applyBorder="1" applyAlignment="1">
      <alignment horizontal="left"/>
    </xf>
    <xf numFmtId="49" fontId="16" fillId="3" borderId="6" xfId="0" applyNumberFormat="1" applyFont="1" applyFill="1" applyBorder="1" applyAlignment="1">
      <alignment horizontal="left"/>
    </xf>
    <xf numFmtId="49" fontId="16" fillId="3" borderId="7" xfId="0" applyNumberFormat="1" applyFont="1" applyFill="1" applyBorder="1" applyAlignment="1">
      <alignment horizontal="left"/>
    </xf>
    <xf numFmtId="1" fontId="16" fillId="3" borderId="8" xfId="0" quotePrefix="1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" xfId="0" quotePrefix="1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1" fillId="0" borderId="0" xfId="0" applyFont="1" applyAlignment="1"/>
    <xf numFmtId="0" fontId="13" fillId="0" borderId="0" xfId="0" applyFont="1" applyAlignment="1"/>
    <xf numFmtId="0" fontId="8" fillId="0" borderId="0" xfId="0" applyFont="1" applyFill="1" applyBorder="1" applyAlignment="1">
      <alignment horizontal="center"/>
    </xf>
    <xf numFmtId="0" fontId="18" fillId="0" borderId="0" xfId="0" applyFont="1"/>
    <xf numFmtId="0" fontId="0" fillId="0" borderId="0" xfId="0" applyFont="1"/>
    <xf numFmtId="0" fontId="19" fillId="0" borderId="0" xfId="0" applyFont="1"/>
    <xf numFmtId="0" fontId="20" fillId="0" borderId="0" xfId="0" applyFont="1" applyFill="1" applyBorder="1"/>
    <xf numFmtId="0" fontId="21" fillId="0" borderId="0" xfId="0" applyFont="1" applyFill="1" applyBorder="1"/>
    <xf numFmtId="0" fontId="0" fillId="0" borderId="0" xfId="0" applyFill="1" applyBorder="1"/>
    <xf numFmtId="0" fontId="22" fillId="0" borderId="0" xfId="0" applyFont="1"/>
    <xf numFmtId="0" fontId="12" fillId="0" borderId="0" xfId="0" applyFont="1" applyFill="1" applyAlignment="1">
      <alignment horizontal="right"/>
    </xf>
    <xf numFmtId="1" fontId="12" fillId="0" borderId="0" xfId="0" applyNumberFormat="1" applyFont="1" applyFill="1" applyBorder="1" applyAlignment="1">
      <alignment horizontal="left"/>
    </xf>
    <xf numFmtId="49" fontId="23" fillId="4" borderId="1" xfId="0" applyNumberFormat="1" applyFont="1" applyFill="1" applyBorder="1" applyAlignment="1">
      <alignment wrapText="1"/>
    </xf>
    <xf numFmtId="49" fontId="24" fillId="4" borderId="9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right"/>
    </xf>
    <xf numFmtId="2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right"/>
    </xf>
    <xf numFmtId="0" fontId="0" fillId="0" borderId="0" xfId="0"/>
    <xf numFmtId="0" fontId="9" fillId="0" borderId="1" xfId="0" applyFont="1" applyFill="1" applyBorder="1"/>
    <xf numFmtId="0" fontId="16" fillId="3" borderId="2" xfId="0" applyFont="1" applyFill="1" applyBorder="1"/>
    <xf numFmtId="0" fontId="2" fillId="2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/>
    </xf>
    <xf numFmtId="49" fontId="2" fillId="3" borderId="9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 wrapText="1"/>
    </xf>
    <xf numFmtId="0" fontId="25" fillId="4" borderId="1" xfId="0" applyFont="1" applyFill="1" applyBorder="1"/>
    <xf numFmtId="167" fontId="25" fillId="4" borderId="1" xfId="0" applyNumberFormat="1" applyFont="1" applyFill="1" applyBorder="1" applyAlignment="1">
      <alignment horizontal="right" vertical="top"/>
    </xf>
    <xf numFmtId="0" fontId="21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vertical="top" wrapText="1"/>
    </xf>
    <xf numFmtId="1" fontId="1" fillId="0" borderId="0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vertical="center" wrapText="1"/>
    </xf>
    <xf numFmtId="164" fontId="27" fillId="0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/>
    </xf>
    <xf numFmtId="0" fontId="21" fillId="0" borderId="1" xfId="0" applyFont="1" applyFill="1" applyBorder="1" applyAlignment="1">
      <alignment horizontal="center" vertical="center"/>
    </xf>
    <xf numFmtId="166" fontId="21" fillId="0" borderId="1" xfId="0" applyNumberFormat="1" applyFont="1" applyFill="1" applyBorder="1" applyAlignment="1">
      <alignment horizontal="center" vertical="center"/>
    </xf>
    <xf numFmtId="1" fontId="29" fillId="3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vertical="center"/>
    </xf>
    <xf numFmtId="166" fontId="26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0" fontId="31" fillId="0" borderId="0" xfId="0" applyFont="1" applyFill="1" applyAlignment="1">
      <alignment horizontal="right"/>
    </xf>
    <xf numFmtId="0" fontId="32" fillId="0" borderId="11" xfId="0" applyFont="1" applyBorder="1"/>
    <xf numFmtId="0" fontId="33" fillId="0" borderId="12" xfId="0" applyFont="1" applyBorder="1"/>
    <xf numFmtId="0" fontId="21" fillId="0" borderId="20" xfId="0" applyFont="1" applyBorder="1"/>
    <xf numFmtId="0" fontId="26" fillId="0" borderId="21" xfId="0" applyFont="1" applyBorder="1" applyAlignment="1">
      <alignment horizontal="center"/>
    </xf>
    <xf numFmtId="0" fontId="21" fillId="0" borderId="13" xfId="0" applyFont="1" applyBorder="1"/>
    <xf numFmtId="165" fontId="21" fillId="0" borderId="14" xfId="0" applyNumberFormat="1" applyFont="1" applyBorder="1" applyAlignment="1">
      <alignment horizontal="center"/>
    </xf>
    <xf numFmtId="0" fontId="21" fillId="0" borderId="13" xfId="0" applyFont="1" applyFill="1" applyBorder="1"/>
    <xf numFmtId="0" fontId="26" fillId="0" borderId="15" xfId="0" applyFont="1" applyBorder="1"/>
    <xf numFmtId="165" fontId="33" fillId="0" borderId="16" xfId="0" applyNumberFormat="1" applyFont="1" applyBorder="1" applyAlignment="1">
      <alignment horizontal="center"/>
    </xf>
    <xf numFmtId="165" fontId="0" fillId="0" borderId="0" xfId="0" applyNumberFormat="1"/>
    <xf numFmtId="0" fontId="8" fillId="0" borderId="0" xfId="0" applyFont="1" applyFill="1" applyBorder="1"/>
    <xf numFmtId="0" fontId="0" fillId="0" borderId="0" xfId="0" applyBorder="1"/>
    <xf numFmtId="3" fontId="0" fillId="0" borderId="0" xfId="0" applyNumberFormat="1"/>
    <xf numFmtId="3" fontId="0" fillId="0" borderId="1" xfId="0" applyNumberForma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3" fontId="21" fillId="0" borderId="2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2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35" fillId="0" borderId="11" xfId="0" applyFont="1" applyBorder="1"/>
    <xf numFmtId="0" fontId="0" fillId="0" borderId="23" xfId="0" applyBorder="1"/>
    <xf numFmtId="0" fontId="0" fillId="0" borderId="12" xfId="0" applyBorder="1"/>
    <xf numFmtId="0" fontId="37" fillId="4" borderId="13" xfId="0" applyFont="1" applyFill="1" applyBorder="1" applyAlignment="1">
      <alignment horizontal="center" vertical="top" wrapText="1"/>
    </xf>
    <xf numFmtId="0" fontId="37" fillId="4" borderId="1" xfId="0" applyFont="1" applyFill="1" applyBorder="1" applyAlignment="1">
      <alignment horizontal="center" vertical="top" wrapText="1"/>
    </xf>
    <xf numFmtId="164" fontId="37" fillId="4" borderId="1" xfId="0" applyNumberFormat="1" applyFont="1" applyFill="1" applyBorder="1" applyAlignment="1">
      <alignment horizontal="center" vertical="top" wrapText="1"/>
    </xf>
    <xf numFmtId="2" fontId="37" fillId="4" borderId="1" xfId="0" applyNumberFormat="1" applyFont="1" applyFill="1" applyBorder="1" applyAlignment="1">
      <alignment horizontal="center" vertical="top" wrapText="1"/>
    </xf>
    <xf numFmtId="2" fontId="37" fillId="4" borderId="14" xfId="0" applyNumberFormat="1" applyFont="1" applyFill="1" applyBorder="1" applyAlignment="1">
      <alignment horizontal="center" vertical="top" wrapText="1"/>
    </xf>
    <xf numFmtId="49" fontId="38" fillId="3" borderId="13" xfId="0" applyNumberFormat="1" applyFont="1" applyFill="1" applyBorder="1" applyAlignment="1">
      <alignment wrapText="1"/>
    </xf>
    <xf numFmtId="0" fontId="38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49" fontId="38" fillId="3" borderId="1" xfId="0" applyNumberFormat="1" applyFont="1" applyFill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0" fillId="0" borderId="14" xfId="0" applyFont="1" applyBorder="1" applyAlignment="1">
      <alignment horizontal="center" wrapText="1"/>
    </xf>
    <xf numFmtId="49" fontId="40" fillId="0" borderId="13" xfId="0" applyNumberFormat="1" applyFont="1" applyBorder="1" applyAlignment="1">
      <alignment horizontal="center" wrapText="1"/>
    </xf>
    <xf numFmtId="49" fontId="38" fillId="3" borderId="1" xfId="0" applyNumberFormat="1" applyFont="1" applyFill="1" applyBorder="1" applyAlignment="1">
      <alignment horizontal="left" wrapText="1"/>
    </xf>
    <xf numFmtId="14" fontId="38" fillId="3" borderId="1" xfId="0" applyNumberFormat="1" applyFont="1" applyFill="1" applyBorder="1" applyAlignment="1">
      <alignment horizontal="center" wrapText="1"/>
    </xf>
    <xf numFmtId="49" fontId="38" fillId="3" borderId="14" xfId="0" applyNumberFormat="1" applyFont="1" applyFill="1" applyBorder="1" applyAlignment="1">
      <alignment horizontal="left" wrapText="1"/>
    </xf>
    <xf numFmtId="49" fontId="40" fillId="0" borderId="15" xfId="0" applyNumberFormat="1" applyFont="1" applyBorder="1" applyAlignment="1">
      <alignment horizontal="center" wrapText="1"/>
    </xf>
    <xf numFmtId="0" fontId="40" fillId="0" borderId="22" xfId="0" applyFont="1" applyBorder="1" applyAlignment="1">
      <alignment horizontal="center" wrapText="1"/>
    </xf>
    <xf numFmtId="49" fontId="38" fillId="3" borderId="22" xfId="0" applyNumberFormat="1" applyFont="1" applyFill="1" applyBorder="1" applyAlignment="1">
      <alignment horizontal="left" wrapText="1"/>
    </xf>
    <xf numFmtId="14" fontId="38" fillId="3" borderId="22" xfId="0" applyNumberFormat="1" applyFont="1" applyFill="1" applyBorder="1" applyAlignment="1">
      <alignment horizontal="center" wrapText="1"/>
    </xf>
    <xf numFmtId="49" fontId="38" fillId="3" borderId="22" xfId="0" applyNumberFormat="1" applyFont="1" applyFill="1" applyBorder="1" applyAlignment="1">
      <alignment horizontal="center" wrapText="1"/>
    </xf>
    <xf numFmtId="49" fontId="38" fillId="3" borderId="16" xfId="0" applyNumberFormat="1" applyFont="1" applyFill="1" applyBorder="1" applyAlignment="1">
      <alignment horizontal="left" wrapText="1"/>
    </xf>
    <xf numFmtId="0" fontId="41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38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3" fillId="4" borderId="13" xfId="0" applyFont="1" applyFill="1" applyBorder="1" applyAlignment="1">
      <alignment horizontal="center" vertical="top" wrapText="1"/>
    </xf>
    <xf numFmtId="0" fontId="43" fillId="4" borderId="1" xfId="0" applyFont="1" applyFill="1" applyBorder="1" applyAlignment="1">
      <alignment horizontal="center" vertical="top" wrapText="1"/>
    </xf>
    <xf numFmtId="164" fontId="43" fillId="4" borderId="1" xfId="0" applyNumberFormat="1" applyFont="1" applyFill="1" applyBorder="1" applyAlignment="1">
      <alignment horizontal="center" vertical="top" wrapText="1"/>
    </xf>
    <xf numFmtId="2" fontId="43" fillId="4" borderId="1" xfId="0" applyNumberFormat="1" applyFont="1" applyFill="1" applyBorder="1" applyAlignment="1">
      <alignment horizontal="center" vertical="top" wrapText="1"/>
    </xf>
    <xf numFmtId="2" fontId="43" fillId="4" borderId="14" xfId="0" applyNumberFormat="1" applyFont="1" applyFill="1" applyBorder="1" applyAlignment="1">
      <alignment horizontal="center" vertical="top" wrapText="1"/>
    </xf>
    <xf numFmtId="0" fontId="43" fillId="4" borderId="1" xfId="0" applyFont="1" applyFill="1" applyBorder="1" applyAlignment="1">
      <alignment horizontal="center" vertical="center" wrapText="1"/>
    </xf>
    <xf numFmtId="164" fontId="43" fillId="4" borderId="1" xfId="0" applyNumberFormat="1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wrapText="1"/>
    </xf>
    <xf numFmtId="2" fontId="43" fillId="4" borderId="1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wrapText="1"/>
    </xf>
    <xf numFmtId="49" fontId="39" fillId="3" borderId="1" xfId="0" applyNumberFormat="1" applyFont="1" applyFill="1" applyBorder="1" applyAlignment="1">
      <alignment horizontal="center" wrapText="1"/>
    </xf>
    <xf numFmtId="49" fontId="39" fillId="3" borderId="1" xfId="0" applyNumberFormat="1" applyFont="1" applyFill="1" applyBorder="1" applyAlignment="1">
      <alignment horizontal="left" wrapText="1"/>
    </xf>
    <xf numFmtId="49" fontId="39" fillId="3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41" fillId="0" borderId="8" xfId="0" applyFont="1" applyBorder="1" applyAlignment="1">
      <alignment horizontal="center" wrapText="1"/>
    </xf>
    <xf numFmtId="0" fontId="0" fillId="0" borderId="24" xfId="0" applyBorder="1" applyAlignment="1">
      <alignment wrapText="1"/>
    </xf>
    <xf numFmtId="0" fontId="45" fillId="0" borderId="24" xfId="0" applyFont="1" applyBorder="1" applyAlignment="1">
      <alignment horizontal="center" wrapText="1"/>
    </xf>
    <xf numFmtId="0" fontId="46" fillId="0" borderId="24" xfId="0" applyFont="1" applyBorder="1" applyAlignment="1">
      <alignment horizontal="center" wrapText="1"/>
    </xf>
    <xf numFmtId="0" fontId="42" fillId="0" borderId="24" xfId="0" applyFont="1" applyBorder="1" applyAlignment="1">
      <alignment wrapText="1"/>
    </xf>
    <xf numFmtId="0" fontId="41" fillId="0" borderId="25" xfId="0" applyFont="1" applyBorder="1" applyAlignment="1">
      <alignment wrapText="1"/>
    </xf>
    <xf numFmtId="0" fontId="0" fillId="6" borderId="0" xfId="0" applyFill="1" applyAlignment="1">
      <alignment wrapText="1"/>
    </xf>
    <xf numFmtId="0" fontId="39" fillId="6" borderId="0" xfId="0" applyFont="1" applyFill="1" applyAlignment="1">
      <alignment wrapText="1"/>
    </xf>
    <xf numFmtId="0" fontId="40" fillId="0" borderId="9" xfId="0" applyFont="1" applyBorder="1" applyAlignment="1">
      <alignment horizontal="center" wrapText="1"/>
    </xf>
    <xf numFmtId="49" fontId="39" fillId="3" borderId="9" xfId="0" applyNumberFormat="1" applyFont="1" applyFill="1" applyBorder="1" applyAlignment="1">
      <alignment horizontal="left" wrapText="1"/>
    </xf>
    <xf numFmtId="49" fontId="39" fillId="3" borderId="9" xfId="0" applyNumberFormat="1" applyFont="1" applyFill="1" applyBorder="1" applyAlignment="1">
      <alignment wrapText="1"/>
    </xf>
    <xf numFmtId="0" fontId="41" fillId="0" borderId="24" xfId="0" applyFont="1" applyBorder="1" applyAlignment="1">
      <alignment horizontal="center" wrapText="1"/>
    </xf>
    <xf numFmtId="0" fontId="41" fillId="0" borderId="24" xfId="0" applyFont="1" applyBorder="1" applyAlignment="1">
      <alignment wrapText="1"/>
    </xf>
    <xf numFmtId="0" fontId="41" fillId="0" borderId="8" xfId="0" applyFont="1" applyBorder="1" applyAlignment="1">
      <alignment wrapText="1"/>
    </xf>
    <xf numFmtId="0" fontId="38" fillId="0" borderId="24" xfId="0" applyFont="1" applyBorder="1" applyAlignment="1">
      <alignment wrapText="1"/>
    </xf>
    <xf numFmtId="0" fontId="42" fillId="0" borderId="25" xfId="0" applyFont="1" applyBorder="1" applyAlignment="1">
      <alignment wrapText="1"/>
    </xf>
    <xf numFmtId="0" fontId="21" fillId="0" borderId="26" xfId="0" applyFont="1" applyFill="1" applyBorder="1"/>
    <xf numFmtId="165" fontId="21" fillId="0" borderId="27" xfId="0" applyNumberFormat="1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41" fillId="0" borderId="0" xfId="0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39" fillId="5" borderId="1" xfId="0" applyFont="1" applyFill="1" applyBorder="1" applyAlignment="1">
      <alignment horizontal="center" wrapText="1"/>
    </xf>
    <xf numFmtId="0" fontId="39" fillId="5" borderId="22" xfId="0" applyFont="1" applyFill="1" applyBorder="1" applyAlignment="1">
      <alignment horizontal="center" wrapText="1"/>
    </xf>
    <xf numFmtId="0" fontId="7" fillId="0" borderId="5" xfId="1" applyFill="1" applyBorder="1" applyAlignment="1">
      <alignment horizontal="center" vertical="center" wrapText="1"/>
    </xf>
    <xf numFmtId="0" fontId="7" fillId="4" borderId="1" xfId="1" applyFill="1" applyBorder="1" applyAlignment="1">
      <alignment horizontal="center" vertical="center" wrapText="1"/>
    </xf>
    <xf numFmtId="44" fontId="9" fillId="0" borderId="8" xfId="4" applyFont="1" applyBorder="1" applyAlignment="1">
      <alignment wrapText="1"/>
    </xf>
    <xf numFmtId="44" fontId="9" fillId="0" borderId="1" xfId="4" applyFont="1" applyBorder="1" applyAlignment="1">
      <alignment wrapText="1"/>
    </xf>
    <xf numFmtId="44" fontId="9" fillId="0" borderId="0" xfId="4" applyFont="1" applyBorder="1" applyAlignment="1">
      <alignment wrapText="1"/>
    </xf>
    <xf numFmtId="0" fontId="48" fillId="5" borderId="0" xfId="0" applyFont="1" applyFill="1" applyAlignment="1"/>
    <xf numFmtId="0" fontId="26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/>
    </xf>
    <xf numFmtId="165" fontId="25" fillId="0" borderId="1" xfId="0" applyNumberFormat="1" applyFont="1" applyFill="1" applyBorder="1" applyAlignment="1">
      <alignment horizontal="right"/>
    </xf>
    <xf numFmtId="0" fontId="49" fillId="8" borderId="0" xfId="1" applyFont="1" applyFill="1" applyAlignment="1">
      <alignment horizontal="center"/>
    </xf>
    <xf numFmtId="0" fontId="21" fillId="0" borderId="9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47" fillId="7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5" fillId="3" borderId="17" xfId="0" applyFont="1" applyFill="1" applyBorder="1" applyAlignment="1">
      <alignment vertical="top"/>
    </xf>
    <xf numFmtId="0" fontId="5" fillId="3" borderId="18" xfId="0" applyFont="1" applyFill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10" fillId="3" borderId="17" xfId="0" applyFont="1" applyFill="1" applyBorder="1" applyAlignment="1">
      <alignment vertical="top"/>
    </xf>
    <xf numFmtId="0" fontId="10" fillId="3" borderId="18" xfId="0" applyFont="1" applyFill="1" applyBorder="1" applyAlignment="1">
      <alignment vertical="top"/>
    </xf>
    <xf numFmtId="0" fontId="26" fillId="0" borderId="28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166" fontId="21" fillId="0" borderId="9" xfId="0" applyNumberFormat="1" applyFont="1" applyFill="1" applyBorder="1" applyAlignment="1">
      <alignment horizontal="center" vertical="center"/>
    </xf>
    <xf numFmtId="166" fontId="21" fillId="0" borderId="30" xfId="0" applyNumberFormat="1" applyFont="1" applyFill="1" applyBorder="1" applyAlignment="1">
      <alignment horizontal="center" vertical="center"/>
    </xf>
    <xf numFmtId="1" fontId="29" fillId="3" borderId="9" xfId="0" applyNumberFormat="1" applyFont="1" applyFill="1" applyBorder="1" applyAlignment="1">
      <alignment horizontal="center" vertical="center"/>
    </xf>
    <xf numFmtId="1" fontId="29" fillId="3" borderId="30" xfId="0" applyNumberFormat="1" applyFont="1" applyFill="1" applyBorder="1" applyAlignment="1">
      <alignment horizontal="center" vertical="center"/>
    </xf>
  </cellXfs>
  <cellStyles count="5">
    <cellStyle name="Hyperlink" xfId="1" builtinId="8"/>
    <cellStyle name="Hyperlink 2" xfId="3"/>
    <cellStyle name="Standard" xfId="0" builtinId="0"/>
    <cellStyle name="Standard 2" xfId="2"/>
    <cellStyle name="Währung" xfId="4" builtinId="4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170330</xdr:rowOff>
    </xdr:from>
    <xdr:to>
      <xdr:col>5</xdr:col>
      <xdr:colOff>143436</xdr:colOff>
      <xdr:row>28</xdr:row>
      <xdr:rowOff>53789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0" y="3693459"/>
          <a:ext cx="9448801" cy="275216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Hinweise zum Ausfüllen und Versenden des Anmeldeformulars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Hellblaue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In das Feld klicken, dann auf den Pfeil am rechten Rand. Aus der Liste die entsprechenden Angaben wählen.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Hellrote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Freitext die entsprechenden Angaben ausfüllen.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Weiße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: Keine Einträge.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Speichern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und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Absenden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</a:p>
        <a:p>
          <a:pPr algn="l" rtl="0">
            <a:defRPr sz="1000"/>
          </a:pPr>
          <a:endParaRPr lang="de-DE" sz="1200" b="1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Speichern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"Musterfarm" durch den Farmnamen ersetzen, 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+mn-ea"/>
              <a:cs typeface="+mn-cs"/>
            </a:rPr>
            <a:t>z.B. Sunshine-Alpakas-AAeVTieranmeldung-Show2022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Absenden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Auf "Anmeldung senden" klicken, dann öffnet sich eine E-Mail, mit der Ihr die Anmeldung versenden könnt, Anhang nicht vergessen.</a:t>
          </a:r>
          <a:endParaRPr lang="de-DE" sz="1400" b="0" i="0" u="sng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29</xdr:row>
      <xdr:rowOff>4</xdr:rowOff>
    </xdr:from>
    <xdr:to>
      <xdr:col>5</xdr:col>
      <xdr:colOff>145412</xdr:colOff>
      <xdr:row>46</xdr:row>
      <xdr:rowOff>1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0" y="6571133"/>
          <a:ext cx="9450777" cy="2868703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Instructions to fill in and forward this application form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Blue fields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Click into the field, then click onto the arrow on the right side . Select data from the list.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Red fields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Fill in with your data.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White fields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: No entries.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Save and send application form</a:t>
          </a:r>
          <a:endParaRPr lang="de-DE" sz="1200" b="1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  <a:p>
          <a:pPr algn="l" rtl="0">
            <a:defRPr sz="1000"/>
          </a:pPr>
          <a:endParaRPr lang="de-DE" sz="1200" b="1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Saving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Replace the word "Musterfarm" with your farm name, e.g.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+mn-ea"/>
              <a:cs typeface="+mn-cs"/>
            </a:rPr>
            <a:t>. Sunshine-Alpakas-AAeVTieranmeldung-Show2022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Sending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</a:rPr>
            <a:t>: Click onto "Anmeldung senden". An e-mail form opens with which you can foward your application, don't forget appendix.</a:t>
          </a:r>
        </a:p>
        <a:p>
          <a:pPr algn="l" rtl="0">
            <a:defRPr sz="1000"/>
          </a:pPr>
          <a:endParaRPr lang="de-DE" sz="1400" b="1" i="0" u="none" strike="noStrike" baseline="0">
            <a:solidFill>
              <a:srgbClr val="0070C0"/>
            </a:solidFill>
            <a:latin typeface="Calibri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*Animals not registered at the AAeV have to proof DNA and registration at another association. Please add a copy to verify both!</a:t>
          </a:r>
          <a:endParaRPr lang="de-DE" sz="1400" b="1" i="0" u="sng" strike="noStrike" baseline="0">
            <a:solidFill>
              <a:srgbClr val="0070C0"/>
            </a:solidFill>
            <a:latin typeface="Calibri"/>
          </a:endParaRPr>
        </a:p>
      </xdr:txBody>
    </xdr:sp>
    <xdr:clientData/>
  </xdr:twoCellAnchor>
  <xdr:twoCellAnchor editAs="oneCell">
    <xdr:from>
      <xdr:col>11</xdr:col>
      <xdr:colOff>1</xdr:colOff>
      <xdr:row>3</xdr:row>
      <xdr:rowOff>10779</xdr:rowOff>
    </xdr:from>
    <xdr:to>
      <xdr:col>11</xdr:col>
      <xdr:colOff>1540118</xdr:colOff>
      <xdr:row>9</xdr:row>
      <xdr:rowOff>271463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1" y="772779"/>
          <a:ext cx="1540117" cy="2165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170330</xdr:rowOff>
    </xdr:from>
    <xdr:to>
      <xdr:col>5</xdr:col>
      <xdr:colOff>143436</xdr:colOff>
      <xdr:row>28</xdr:row>
      <xdr:rowOff>53789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xmlns="" id="{B11C5ED4-C141-421D-B3F8-5E0D2529185D}"/>
            </a:ext>
          </a:extLst>
        </xdr:cNvPr>
        <xdr:cNvSpPr txBox="1">
          <a:spLocks noChangeArrowheads="1"/>
        </xdr:cNvSpPr>
      </xdr:nvSpPr>
      <xdr:spPr bwMode="auto">
        <a:xfrm>
          <a:off x="0" y="3789830"/>
          <a:ext cx="9447456" cy="2809539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Hinweise zum Ausfüllen und Versenden des Anmeldeformulars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Hellblaue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In das Feld klicken, dann auf den Pfeil am rechten Rand. Aus der Liste die entsprechenden Angaben wählen.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Hellrote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Freitext die entsprechenden Angaben ausfüllen.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Weiße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: Keine Einträge.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Speichern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und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Absenden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</a:p>
        <a:p>
          <a:pPr algn="l" rtl="0">
            <a:defRPr sz="1000"/>
          </a:pPr>
          <a:endParaRPr lang="de-DE" sz="1200" b="1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Speichern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"Musterfarm" durch den Farmnamen ersetzen, 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+mn-ea"/>
              <a:cs typeface="+mn-cs"/>
            </a:rPr>
            <a:t>z.B. Sunshine-Alpakas-AAeVTieranmeldung-Show2022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Absenden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Auf "Anmeldung senden" klicken, dann öffnet sich eine E-Mail, mit der Ihr die Anmeldung versenden könnt.</a:t>
          </a:r>
          <a:endParaRPr lang="de-DE" sz="1400" b="0" i="0" u="sng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29</xdr:row>
      <xdr:rowOff>4</xdr:rowOff>
    </xdr:from>
    <xdr:to>
      <xdr:col>5</xdr:col>
      <xdr:colOff>145412</xdr:colOff>
      <xdr:row>45</xdr:row>
      <xdr:rowOff>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xmlns="" id="{22E8B450-2902-4402-B60D-588D3B576084}"/>
            </a:ext>
          </a:extLst>
        </xdr:cNvPr>
        <xdr:cNvSpPr txBox="1">
          <a:spLocks noChangeArrowheads="1"/>
        </xdr:cNvSpPr>
      </xdr:nvSpPr>
      <xdr:spPr bwMode="auto">
        <a:xfrm>
          <a:off x="0" y="6728464"/>
          <a:ext cx="9449432" cy="2926077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Instructions to fill in and forward this application form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Blue fields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Click into the field, then click onto the arrow on the right side . Select data from the list.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Red fields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Fill in with your data.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White fields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: No entries.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Save and send application form</a:t>
          </a:r>
          <a:endParaRPr lang="de-DE" sz="1200" b="1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  <a:p>
          <a:pPr algn="l" rtl="0">
            <a:defRPr sz="1000"/>
          </a:pPr>
          <a:endParaRPr lang="de-DE" sz="1200" b="1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Saving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Replace the word "Musterfarm" with your farm name, e.g.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+mn-ea"/>
              <a:cs typeface="+mn-cs"/>
            </a:rPr>
            <a:t>. Sunshine-Alpakas-AAeVTieranmeldung-Show2022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Sending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Click onto "Anmeldung senden". An e-mail form opens with which you can foward your application.</a:t>
          </a:r>
        </a:p>
        <a:p>
          <a:pPr algn="l" rtl="0">
            <a:defRPr sz="1000"/>
          </a:pPr>
          <a:endParaRPr lang="de-DE" sz="1400" b="1" i="0" u="none" strike="noStrike" baseline="0">
            <a:solidFill>
              <a:srgbClr val="0070C0"/>
            </a:solidFill>
            <a:latin typeface="Calibri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*Animals not registered at the AAeV have to proof DNA and registration at another association. Please add a copy to verify both!</a:t>
          </a:r>
          <a:endParaRPr lang="de-DE" sz="1400" b="1" i="0" u="sng" strike="noStrike" baseline="0">
            <a:solidFill>
              <a:srgbClr val="0070C0"/>
            </a:solidFill>
            <a:latin typeface="Calibri"/>
          </a:endParaRPr>
        </a:p>
      </xdr:txBody>
    </xdr:sp>
    <xdr:clientData/>
  </xdr:twoCellAnchor>
  <xdr:twoCellAnchor editAs="oneCell">
    <xdr:from>
      <xdr:col>11</xdr:col>
      <xdr:colOff>1</xdr:colOff>
      <xdr:row>3</xdr:row>
      <xdr:rowOff>10779</xdr:rowOff>
    </xdr:from>
    <xdr:to>
      <xdr:col>11</xdr:col>
      <xdr:colOff>1540118</xdr:colOff>
      <xdr:row>9</xdr:row>
      <xdr:rowOff>271463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4321A9CD-2BC0-4E9C-B33C-EA1956708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97701" y="727059"/>
          <a:ext cx="1540117" cy="2150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uehlertal-alpakas@web.de;draesener@t-online.de" TargetMode="External"/><Relationship Id="rId2" Type="http://schemas.openxmlformats.org/officeDocument/2006/relationships/hyperlink" Target="https://www.aaev.de/datenschutz/" TargetMode="External"/><Relationship Id="rId1" Type="http://schemas.openxmlformats.org/officeDocument/2006/relationships/hyperlink" Target="https://www.aaev.de/wissen/ueber-alpakas/faserfarben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aaev.de/wissen/ueber-alpakas/faserfarben/" TargetMode="External"/><Relationship Id="rId7" Type="http://schemas.openxmlformats.org/officeDocument/2006/relationships/hyperlink" Target="https://www.aaev.de/wissen/ueber-alpakas/faserfarben/" TargetMode="External"/><Relationship Id="rId2" Type="http://schemas.openxmlformats.org/officeDocument/2006/relationships/hyperlink" Target="https://www.aaev.de/wissen/ueber-alpakas/faserfarben/" TargetMode="External"/><Relationship Id="rId1" Type="http://schemas.openxmlformats.org/officeDocument/2006/relationships/hyperlink" Target="https://www.aaev.de/datenschutz/" TargetMode="External"/><Relationship Id="rId6" Type="http://schemas.openxmlformats.org/officeDocument/2006/relationships/hyperlink" Target="https://www.aaev.de/wissen/ueber-alpakas/faserfarben/" TargetMode="External"/><Relationship Id="rId5" Type="http://schemas.openxmlformats.org/officeDocument/2006/relationships/hyperlink" Target="https://www.aaev.de/wissen/ueber-alpakas/faserfarben/" TargetMode="External"/><Relationship Id="rId4" Type="http://schemas.openxmlformats.org/officeDocument/2006/relationships/hyperlink" Target="https://www.aaev.de/wissen/ueber-alpakas/faserfarben/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0000"/>
    <pageSetUpPr fitToPage="1"/>
  </sheetPr>
  <dimension ref="A2:N151"/>
  <sheetViews>
    <sheetView tabSelected="1" topLeftCell="A37" zoomScaleNormal="100" workbookViewId="0">
      <selection activeCell="G50" sqref="G50"/>
    </sheetView>
  </sheetViews>
  <sheetFormatPr baseColWidth="10" defaultRowHeight="15"/>
  <cols>
    <col min="1" max="1" width="49.140625" customWidth="1"/>
    <col min="2" max="2" width="35.140625" customWidth="1"/>
    <col min="3" max="3" width="16.28515625" style="54" customWidth="1"/>
    <col min="4" max="4" width="20" customWidth="1"/>
    <col min="5" max="5" width="15.28515625" customWidth="1"/>
    <col min="6" max="6" width="28.42578125" customWidth="1"/>
    <col min="7" max="7" width="21.7109375" customWidth="1"/>
    <col min="8" max="8" width="25.7109375" customWidth="1"/>
    <col min="9" max="9" width="35.140625" customWidth="1"/>
    <col min="10" max="10" width="22.140625" customWidth="1"/>
    <col min="11" max="11" width="18.5703125" customWidth="1"/>
    <col min="12" max="12" width="27.7109375" customWidth="1"/>
    <col min="13" max="13" width="20.5703125" customWidth="1"/>
  </cols>
  <sheetData>
    <row r="2" spans="1:11" ht="26.25">
      <c r="A2" s="46" t="s">
        <v>109</v>
      </c>
      <c r="B2" s="47"/>
      <c r="C2" s="47"/>
      <c r="D2" s="47"/>
      <c r="E2" s="47"/>
      <c r="F2" s="47"/>
      <c r="G2" s="47"/>
      <c r="J2" s="7"/>
      <c r="K2" s="48"/>
    </row>
    <row r="3" spans="1:11" ht="18">
      <c r="A3" s="1"/>
      <c r="B3" s="47"/>
      <c r="C3" s="47"/>
      <c r="D3" s="47"/>
      <c r="E3" s="47"/>
      <c r="F3" s="47"/>
      <c r="G3" s="47"/>
      <c r="J3" s="7"/>
      <c r="K3" s="48"/>
    </row>
    <row r="4" spans="1:11" ht="24" customHeight="1">
      <c r="A4" s="49" t="s">
        <v>55</v>
      </c>
      <c r="B4" s="61"/>
      <c r="C4" s="47"/>
      <c r="D4" s="47"/>
      <c r="G4" s="47"/>
      <c r="H4" s="48"/>
      <c r="I4" s="48"/>
      <c r="J4" s="7"/>
      <c r="K4" s="48"/>
    </row>
    <row r="5" spans="1:11" ht="24.75" customHeight="1">
      <c r="A5" s="49" t="s">
        <v>56</v>
      </c>
      <c r="B5" s="61"/>
      <c r="C5" s="47"/>
      <c r="D5" s="47"/>
      <c r="G5" s="47"/>
      <c r="H5" s="48"/>
      <c r="I5" s="48"/>
      <c r="J5" s="7"/>
      <c r="K5" s="48"/>
    </row>
    <row r="6" spans="1:11" ht="21.75" customHeight="1">
      <c r="A6" s="49" t="s">
        <v>81</v>
      </c>
      <c r="B6" s="61"/>
      <c r="C6" s="47"/>
      <c r="D6" s="47"/>
      <c r="G6" s="47"/>
      <c r="H6" s="48"/>
      <c r="I6" s="48"/>
      <c r="J6" s="7"/>
      <c r="K6" s="48"/>
    </row>
    <row r="7" spans="1:11" ht="19.5" customHeight="1">
      <c r="A7" s="49" t="s">
        <v>60</v>
      </c>
      <c r="B7" s="61"/>
      <c r="C7" s="47"/>
      <c r="D7" s="47"/>
      <c r="G7" s="47"/>
      <c r="H7" s="48"/>
      <c r="I7" s="48"/>
      <c r="J7" s="7"/>
      <c r="K7" s="48"/>
    </row>
    <row r="8" spans="1:11" ht="33.75" customHeight="1">
      <c r="A8" s="49" t="s">
        <v>57</v>
      </c>
      <c r="B8" s="61"/>
      <c r="C8" s="47"/>
      <c r="D8" s="47"/>
      <c r="G8" s="47"/>
      <c r="H8" s="48"/>
      <c r="I8" s="48"/>
      <c r="J8" s="7"/>
      <c r="K8" s="48"/>
    </row>
    <row r="9" spans="1:11" ht="26.25" customHeight="1">
      <c r="A9" s="50" t="s">
        <v>58</v>
      </c>
      <c r="B9" s="62"/>
      <c r="C9" s="47"/>
      <c r="D9" s="81" t="s">
        <v>67</v>
      </c>
      <c r="G9" s="47"/>
      <c r="H9" s="48"/>
      <c r="I9" s="48"/>
      <c r="J9" s="7"/>
      <c r="K9" s="70" t="s">
        <v>70</v>
      </c>
    </row>
    <row r="10" spans="1:11" ht="36.6" customHeight="1">
      <c r="A10" s="50" t="s">
        <v>59</v>
      </c>
      <c r="B10" s="62"/>
      <c r="C10" s="47"/>
      <c r="D10" s="47"/>
      <c r="G10" s="47"/>
      <c r="H10" s="48"/>
      <c r="I10" s="48"/>
      <c r="J10" s="7"/>
      <c r="K10" s="70" t="s">
        <v>53</v>
      </c>
    </row>
    <row r="11" spans="1:11" ht="21">
      <c r="A11" s="64" t="s">
        <v>69</v>
      </c>
      <c r="B11" s="65">
        <v>44606</v>
      </c>
      <c r="C11" s="47"/>
      <c r="D11" s="47"/>
      <c r="G11" s="47"/>
      <c r="J11" s="7"/>
      <c r="K11" s="48"/>
    </row>
    <row r="12" spans="1:11" ht="22.5" customHeight="1">
      <c r="A12" s="64" t="s">
        <v>68</v>
      </c>
      <c r="B12" s="185">
        <v>35</v>
      </c>
      <c r="C12" s="47"/>
      <c r="D12" s="47"/>
      <c r="E12" s="51" t="s">
        <v>53</v>
      </c>
      <c r="F12" s="47"/>
      <c r="G12" s="47"/>
      <c r="H12" s="52"/>
      <c r="I12" s="53"/>
      <c r="J12" s="7"/>
      <c r="K12" s="48"/>
    </row>
    <row r="21" s="54" customFormat="1"/>
    <row r="22" s="54" customFormat="1"/>
    <row r="23" s="54" customFormat="1"/>
    <row r="30" s="54" customFormat="1"/>
    <row r="31" s="54" customFormat="1"/>
    <row r="32" s="54" customFormat="1"/>
    <row r="33" s="54" customFormat="1"/>
    <row r="34" s="54" customFormat="1"/>
    <row r="35" s="54" customFormat="1"/>
    <row r="36" s="54" customFormat="1"/>
    <row r="37" s="54" customFormat="1"/>
    <row r="38" s="54" customFormat="1"/>
    <row r="39" s="54" customFormat="1"/>
    <row r="40" s="54" customFormat="1"/>
    <row r="41" s="54" customFormat="1"/>
    <row r="42" s="54" customFormat="1"/>
    <row r="43" s="54" customFormat="1"/>
    <row r="44" s="54" customFormat="1"/>
    <row r="45" s="54" customFormat="1"/>
    <row r="46" s="54" customFormat="1"/>
    <row r="47" s="54" customFormat="1"/>
    <row r="49" spans="1:14" ht="69.599999999999994" customHeight="1">
      <c r="A49" s="13" t="s">
        <v>63</v>
      </c>
      <c r="B49" s="13" t="s">
        <v>61</v>
      </c>
      <c r="C49" s="13" t="s">
        <v>79</v>
      </c>
      <c r="D49" s="13" t="s">
        <v>38</v>
      </c>
      <c r="E49" s="13" t="s">
        <v>80</v>
      </c>
      <c r="F49" s="33" t="s">
        <v>116</v>
      </c>
      <c r="G49" s="14" t="s">
        <v>62</v>
      </c>
      <c r="H49" s="34" t="s">
        <v>64</v>
      </c>
      <c r="I49" s="15" t="s">
        <v>65</v>
      </c>
      <c r="J49" s="35" t="s">
        <v>39</v>
      </c>
      <c r="K49" s="16" t="s">
        <v>40</v>
      </c>
      <c r="L49" s="16" t="s">
        <v>66</v>
      </c>
      <c r="M49" s="54"/>
      <c r="N49" s="60"/>
    </row>
    <row r="50" spans="1:14" ht="68.25" customHeight="1">
      <c r="A50" s="17"/>
      <c r="B50" s="177" t="s">
        <v>41</v>
      </c>
      <c r="C50" s="19"/>
      <c r="D50" s="18"/>
      <c r="E50" s="19"/>
      <c r="F50" s="73">
        <v>43763</v>
      </c>
      <c r="G50" s="20"/>
      <c r="H50" s="21"/>
      <c r="I50" s="22"/>
      <c r="J50" s="22"/>
      <c r="K50" s="23"/>
      <c r="L50" s="63" t="s">
        <v>54</v>
      </c>
      <c r="M50" s="54"/>
      <c r="N50" s="45"/>
    </row>
    <row r="51" spans="1:14">
      <c r="A51" s="56" t="s">
        <v>78</v>
      </c>
      <c r="B51" s="57" t="s">
        <v>9</v>
      </c>
      <c r="C51" s="74" t="str">
        <f>LEFT(B51,3)</f>
        <v>WH </v>
      </c>
      <c r="D51" s="71" t="s">
        <v>11</v>
      </c>
      <c r="E51" s="71" t="s">
        <v>10</v>
      </c>
      <c r="F51" s="24">
        <v>42083</v>
      </c>
      <c r="G51" s="25" t="s">
        <v>42</v>
      </c>
      <c r="H51" s="26" t="s">
        <v>43</v>
      </c>
      <c r="I51" s="27" t="s">
        <v>44</v>
      </c>
      <c r="J51" s="28">
        <v>100096000025240</v>
      </c>
      <c r="K51" s="71" t="s">
        <v>12</v>
      </c>
      <c r="L51" s="71" t="s">
        <v>13</v>
      </c>
      <c r="M51" s="54"/>
      <c r="N51" s="45"/>
    </row>
    <row r="52" spans="1:14">
      <c r="A52" s="58"/>
      <c r="B52" s="57"/>
      <c r="C52" s="74" t="str">
        <f>LEFT(B52,3)</f>
        <v/>
      </c>
      <c r="D52" s="57"/>
      <c r="E52" s="57"/>
      <c r="F52" s="29"/>
      <c r="G52" s="58"/>
      <c r="H52" s="58"/>
      <c r="I52" s="58"/>
      <c r="J52" s="30"/>
      <c r="K52" s="57"/>
      <c r="L52" s="57"/>
      <c r="M52" s="54"/>
      <c r="N52" s="45"/>
    </row>
    <row r="53" spans="1:14">
      <c r="A53" s="58"/>
      <c r="B53" s="57"/>
      <c r="C53" s="74" t="str">
        <f t="shared" ref="C53:C66" si="0">LEFT(B53,3)</f>
        <v/>
      </c>
      <c r="D53" s="57"/>
      <c r="E53" s="57"/>
      <c r="F53" s="29"/>
      <c r="G53" s="58"/>
      <c r="H53" s="58"/>
      <c r="I53" s="58"/>
      <c r="J53" s="30"/>
      <c r="K53" s="57"/>
      <c r="L53" s="57"/>
      <c r="M53" s="54"/>
      <c r="N53" s="45"/>
    </row>
    <row r="54" spans="1:14">
      <c r="A54" s="58"/>
      <c r="B54" s="57"/>
      <c r="C54" s="74" t="str">
        <f t="shared" si="0"/>
        <v/>
      </c>
      <c r="D54" s="57"/>
      <c r="E54" s="57"/>
      <c r="F54" s="29"/>
      <c r="G54" s="58"/>
      <c r="H54" s="58"/>
      <c r="I54" s="58"/>
      <c r="J54" s="30"/>
      <c r="K54" s="57"/>
      <c r="L54" s="57"/>
      <c r="M54" s="54"/>
      <c r="N54" s="45"/>
    </row>
    <row r="55" spans="1:14">
      <c r="A55" s="58"/>
      <c r="B55" s="57"/>
      <c r="C55" s="74" t="str">
        <f t="shared" si="0"/>
        <v/>
      </c>
      <c r="D55" s="57"/>
      <c r="E55" s="57"/>
      <c r="F55" s="29"/>
      <c r="G55" s="58"/>
      <c r="H55" s="58"/>
      <c r="I55" s="58"/>
      <c r="J55" s="30"/>
      <c r="K55" s="57"/>
      <c r="L55" s="57"/>
      <c r="M55" s="54"/>
      <c r="N55" s="45"/>
    </row>
    <row r="56" spans="1:14">
      <c r="A56" s="58"/>
      <c r="B56" s="57"/>
      <c r="C56" s="74" t="str">
        <f t="shared" si="0"/>
        <v/>
      </c>
      <c r="D56" s="57"/>
      <c r="E56" s="57"/>
      <c r="F56" s="29"/>
      <c r="G56" s="58"/>
      <c r="H56" s="58"/>
      <c r="I56" s="58"/>
      <c r="J56" s="30"/>
      <c r="K56" s="57"/>
      <c r="L56" s="57"/>
      <c r="M56" s="54"/>
      <c r="N56" s="45"/>
    </row>
    <row r="57" spans="1:14">
      <c r="A57" s="58"/>
      <c r="B57" s="57"/>
      <c r="C57" s="74" t="str">
        <f t="shared" si="0"/>
        <v/>
      </c>
      <c r="D57" s="57"/>
      <c r="E57" s="57"/>
      <c r="F57" s="29"/>
      <c r="G57" s="58"/>
      <c r="H57" s="58"/>
      <c r="I57" s="58"/>
      <c r="J57" s="31"/>
      <c r="K57" s="57"/>
      <c r="L57" s="57"/>
      <c r="M57" s="54"/>
      <c r="N57" s="45"/>
    </row>
    <row r="58" spans="1:14">
      <c r="A58" s="58"/>
      <c r="B58" s="57"/>
      <c r="C58" s="74" t="str">
        <f t="shared" si="0"/>
        <v/>
      </c>
      <c r="D58" s="57"/>
      <c r="E58" s="57"/>
      <c r="F58" s="29"/>
      <c r="G58" s="58"/>
      <c r="H58" s="58"/>
      <c r="I58" s="58"/>
      <c r="J58" s="31"/>
      <c r="K58" s="57"/>
      <c r="L58" s="57"/>
      <c r="M58" s="54"/>
      <c r="N58" s="45"/>
    </row>
    <row r="59" spans="1:14">
      <c r="A59" s="58"/>
      <c r="B59" s="57"/>
      <c r="C59" s="74" t="str">
        <f t="shared" si="0"/>
        <v/>
      </c>
      <c r="D59" s="57"/>
      <c r="E59" s="57"/>
      <c r="F59" s="29"/>
      <c r="G59" s="58"/>
      <c r="H59" s="58"/>
      <c r="I59" s="58"/>
      <c r="J59" s="31"/>
      <c r="K59" s="57"/>
      <c r="L59" s="57"/>
      <c r="M59" s="54"/>
      <c r="N59" s="45"/>
    </row>
    <row r="60" spans="1:14">
      <c r="A60" s="58"/>
      <c r="B60" s="57"/>
      <c r="C60" s="74" t="str">
        <f t="shared" si="0"/>
        <v/>
      </c>
      <c r="D60" s="57"/>
      <c r="E60" s="57"/>
      <c r="F60" s="29"/>
      <c r="G60" s="58"/>
      <c r="H60" s="58"/>
      <c r="I60" s="58"/>
      <c r="J60" s="31"/>
      <c r="K60" s="57"/>
      <c r="L60" s="57"/>
      <c r="M60" s="54"/>
      <c r="N60" s="45"/>
    </row>
    <row r="61" spans="1:14">
      <c r="A61" s="58"/>
      <c r="B61" s="57"/>
      <c r="C61" s="74" t="str">
        <f t="shared" si="0"/>
        <v/>
      </c>
      <c r="D61" s="57"/>
      <c r="E61" s="57"/>
      <c r="F61" s="29"/>
      <c r="G61" s="58"/>
      <c r="H61" s="58"/>
      <c r="I61" s="58"/>
      <c r="J61" s="31"/>
      <c r="K61" s="57"/>
      <c r="L61" s="57"/>
      <c r="M61" s="54"/>
      <c r="N61" s="45"/>
    </row>
    <row r="62" spans="1:14" ht="14.25" customHeight="1">
      <c r="A62" s="58"/>
      <c r="B62" s="57"/>
      <c r="C62" s="74" t="str">
        <f t="shared" si="0"/>
        <v/>
      </c>
      <c r="D62" s="57"/>
      <c r="E62" s="57"/>
      <c r="F62" s="29"/>
      <c r="G62" s="58"/>
      <c r="H62" s="58"/>
      <c r="I62" s="58"/>
      <c r="J62" s="31"/>
      <c r="K62" s="57"/>
      <c r="L62" s="57"/>
      <c r="M62" s="54"/>
      <c r="N62" s="45"/>
    </row>
    <row r="63" spans="1:14">
      <c r="A63" s="58"/>
      <c r="B63" s="57"/>
      <c r="C63" s="74" t="str">
        <f t="shared" si="0"/>
        <v/>
      </c>
      <c r="D63" s="57"/>
      <c r="E63" s="57"/>
      <c r="F63" s="29"/>
      <c r="G63" s="58"/>
      <c r="H63" s="58"/>
      <c r="I63" s="58"/>
      <c r="J63" s="31"/>
      <c r="K63" s="57"/>
      <c r="L63" s="57"/>
      <c r="M63" s="54"/>
      <c r="N63" s="45"/>
    </row>
    <row r="64" spans="1:14">
      <c r="A64" s="58"/>
      <c r="B64" s="57"/>
      <c r="C64" s="74" t="str">
        <f t="shared" si="0"/>
        <v/>
      </c>
      <c r="D64" s="57"/>
      <c r="E64" s="57"/>
      <c r="F64" s="29"/>
      <c r="G64" s="58"/>
      <c r="H64" s="58"/>
      <c r="I64" s="58"/>
      <c r="J64" s="31"/>
      <c r="K64" s="57"/>
      <c r="L64" s="57"/>
      <c r="M64" s="54"/>
      <c r="N64" s="45"/>
    </row>
    <row r="65" spans="1:14">
      <c r="A65" s="58"/>
      <c r="B65" s="57"/>
      <c r="C65" s="74" t="str">
        <f t="shared" si="0"/>
        <v/>
      </c>
      <c r="D65" s="57"/>
      <c r="E65" s="57"/>
      <c r="F65" s="29"/>
      <c r="G65" s="58"/>
      <c r="H65" s="58"/>
      <c r="I65" s="58"/>
      <c r="J65" s="30"/>
      <c r="K65" s="57"/>
      <c r="L65" s="57"/>
      <c r="M65" s="54"/>
      <c r="N65" s="45"/>
    </row>
    <row r="66" spans="1:14">
      <c r="A66" s="59"/>
      <c r="B66" s="57"/>
      <c r="C66" s="74" t="str">
        <f t="shared" si="0"/>
        <v/>
      </c>
      <c r="D66" s="57"/>
      <c r="E66" s="57"/>
      <c r="F66" s="29"/>
      <c r="G66" s="59"/>
      <c r="H66" s="59"/>
      <c r="I66" s="59"/>
      <c r="J66" s="32"/>
      <c r="K66" s="57"/>
      <c r="L66" s="57"/>
      <c r="M66" s="54"/>
      <c r="N66" s="45"/>
    </row>
    <row r="67" spans="1:14">
      <c r="A67" s="55" t="s">
        <v>111</v>
      </c>
      <c r="B67" s="95">
        <f>(COUNTA(A52:A66))</f>
        <v>0</v>
      </c>
      <c r="D67" s="9"/>
      <c r="E67" s="10"/>
      <c r="F67" s="10"/>
      <c r="G67" s="10"/>
      <c r="H67" s="10"/>
      <c r="I67" s="11"/>
      <c r="J67" s="9"/>
      <c r="K67" s="9"/>
      <c r="L67" s="9"/>
      <c r="M67" s="39"/>
      <c r="N67" s="45"/>
    </row>
    <row r="68" spans="1:14" s="54" customFormat="1">
      <c r="A68" s="55" t="s">
        <v>45</v>
      </c>
      <c r="B68" s="92">
        <f>(COUNTA(A52:A66)*$B$12)</f>
        <v>0</v>
      </c>
      <c r="D68" s="93"/>
      <c r="E68" s="39"/>
      <c r="F68" s="39"/>
      <c r="G68" s="39"/>
      <c r="H68" s="39"/>
      <c r="I68" s="94"/>
      <c r="J68" s="93"/>
      <c r="K68" s="93"/>
      <c r="L68" s="93"/>
      <c r="M68" s="39"/>
      <c r="N68" s="45"/>
    </row>
    <row r="69" spans="1:14" s="54" customFormat="1">
      <c r="B69" s="92"/>
      <c r="D69" s="93"/>
      <c r="E69" s="39"/>
      <c r="F69" s="39"/>
      <c r="G69" s="39"/>
      <c r="H69" s="39"/>
      <c r="I69" s="94"/>
      <c r="J69" s="93"/>
      <c r="K69" s="93"/>
      <c r="L69" s="93"/>
      <c r="M69" s="39"/>
      <c r="N69" s="45"/>
    </row>
    <row r="70" spans="1:14" ht="16.5" thickBot="1">
      <c r="A70" s="2"/>
      <c r="B70" s="2"/>
      <c r="C70" s="2"/>
      <c r="D70" s="190"/>
      <c r="E70" s="190"/>
      <c r="F70" s="190"/>
      <c r="G70" s="190"/>
      <c r="H70" s="190"/>
      <c r="I70" s="190"/>
      <c r="K70" s="3"/>
      <c r="L70" s="2"/>
      <c r="M70" s="4"/>
    </row>
    <row r="71" spans="1:14" ht="49.5" customHeight="1" thickBot="1">
      <c r="A71" s="69" t="s">
        <v>76</v>
      </c>
      <c r="B71" s="191"/>
      <c r="C71" s="192"/>
      <c r="D71" s="193"/>
      <c r="E71" s="193"/>
      <c r="F71" s="193"/>
      <c r="G71" s="193"/>
      <c r="H71" s="193"/>
      <c r="I71" s="193"/>
      <c r="J71" s="193"/>
      <c r="K71" s="194"/>
      <c r="L71" s="2"/>
      <c r="M71" s="2"/>
    </row>
    <row r="72" spans="1:14" ht="81" customHeight="1" thickBot="1">
      <c r="A72" s="69" t="s">
        <v>77</v>
      </c>
      <c r="B72" s="195"/>
      <c r="C72" s="196"/>
      <c r="D72" s="193"/>
      <c r="E72" s="193"/>
      <c r="F72" s="193"/>
      <c r="G72" s="193"/>
      <c r="H72" s="193"/>
      <c r="I72" s="193"/>
      <c r="J72" s="193"/>
      <c r="K72" s="194"/>
      <c r="L72" s="2"/>
      <c r="M72" s="2"/>
    </row>
    <row r="73" spans="1:14">
      <c r="A73" s="5"/>
      <c r="B73" s="5"/>
      <c r="C73" s="5"/>
      <c r="D73" s="2"/>
      <c r="E73" s="2"/>
      <c r="F73" s="3"/>
      <c r="G73" s="3"/>
      <c r="H73" s="3"/>
      <c r="I73" s="3"/>
      <c r="J73" s="3"/>
      <c r="K73" s="3"/>
      <c r="L73" s="2"/>
      <c r="M73" s="2"/>
    </row>
    <row r="74" spans="1:14">
      <c r="A74" s="5"/>
      <c r="B74" s="5"/>
      <c r="C74" s="5"/>
      <c r="D74" s="2"/>
      <c r="E74" s="2"/>
      <c r="F74" s="3"/>
      <c r="G74" s="3"/>
      <c r="H74" s="3"/>
      <c r="I74" s="3"/>
      <c r="J74" s="3"/>
      <c r="K74" s="3"/>
      <c r="L74" s="2"/>
      <c r="M74" s="2"/>
    </row>
    <row r="75" spans="1:14" ht="18">
      <c r="A75" s="1" t="s">
        <v>46</v>
      </c>
      <c r="B75" s="2"/>
      <c r="C75" s="2"/>
      <c r="D75" s="2"/>
      <c r="E75" s="2"/>
      <c r="F75" s="3"/>
      <c r="G75" s="3"/>
      <c r="H75" s="3"/>
      <c r="I75" s="3"/>
      <c r="J75" s="3"/>
      <c r="K75" s="3"/>
      <c r="L75" s="2"/>
      <c r="M75" s="2"/>
    </row>
    <row r="76" spans="1:14" ht="18">
      <c r="A76" s="1"/>
      <c r="B76" s="2"/>
      <c r="C76" s="2"/>
      <c r="D76" s="2"/>
      <c r="E76" s="2"/>
      <c r="F76" s="3"/>
      <c r="G76" s="3"/>
      <c r="H76" s="3"/>
      <c r="I76" s="3"/>
      <c r="J76" s="3"/>
      <c r="K76" s="3"/>
      <c r="L76" s="2"/>
      <c r="M76" s="2"/>
    </row>
    <row r="77" spans="1:14" ht="56.25">
      <c r="A77" s="66"/>
      <c r="B77" s="67" t="s">
        <v>51</v>
      </c>
      <c r="C77" s="67"/>
      <c r="D77" s="67" t="s">
        <v>52</v>
      </c>
      <c r="E77" s="67" t="s">
        <v>47</v>
      </c>
      <c r="F77" s="67" t="s">
        <v>1</v>
      </c>
      <c r="G77" s="6"/>
      <c r="H77" s="6"/>
      <c r="I77" s="6"/>
      <c r="J77" s="3"/>
      <c r="K77" s="7"/>
      <c r="L77" s="2"/>
      <c r="M77" s="2"/>
    </row>
    <row r="78" spans="1:14" ht="42" customHeight="1">
      <c r="A78" s="197" t="s">
        <v>114</v>
      </c>
      <c r="B78" s="187" t="s">
        <v>112</v>
      </c>
      <c r="C78" s="187"/>
      <c r="D78" s="199">
        <v>70</v>
      </c>
      <c r="E78" s="201"/>
      <c r="F78" s="199">
        <f>E78*D78</f>
        <v>0</v>
      </c>
      <c r="G78" s="7"/>
      <c r="H78" s="7"/>
      <c r="I78" s="7"/>
      <c r="J78" s="3"/>
      <c r="K78" s="7"/>
      <c r="L78" s="2"/>
      <c r="M78" s="2"/>
    </row>
    <row r="79" spans="1:14" ht="42.75" customHeight="1">
      <c r="A79" s="198"/>
      <c r="B79" s="188"/>
      <c r="C79" s="188"/>
      <c r="D79" s="200"/>
      <c r="E79" s="202"/>
      <c r="F79" s="200"/>
      <c r="G79" s="7"/>
      <c r="H79" s="183"/>
      <c r="I79" s="7"/>
      <c r="J79" s="3"/>
      <c r="K79" s="7"/>
      <c r="L79" s="2"/>
      <c r="M79" s="2"/>
    </row>
    <row r="80" spans="1:14" ht="39.75" customHeight="1">
      <c r="A80" s="197" t="s">
        <v>108</v>
      </c>
      <c r="B80" s="187" t="s">
        <v>113</v>
      </c>
      <c r="C80" s="187"/>
      <c r="D80" s="199">
        <v>140</v>
      </c>
      <c r="E80" s="201"/>
      <c r="F80" s="199">
        <f t="shared" ref="F80:F82" si="1">E80*D80</f>
        <v>0</v>
      </c>
      <c r="G80" s="7"/>
      <c r="H80" s="184"/>
      <c r="I80" s="7"/>
      <c r="J80" s="7"/>
      <c r="K80" s="7"/>
      <c r="L80" s="2"/>
      <c r="M80" s="2"/>
    </row>
    <row r="81" spans="1:13" ht="45" customHeight="1">
      <c r="A81" s="198"/>
      <c r="B81" s="188"/>
      <c r="C81" s="188"/>
      <c r="D81" s="200"/>
      <c r="E81" s="202"/>
      <c r="F81" s="200"/>
      <c r="G81" s="7"/>
      <c r="H81" s="183"/>
      <c r="I81" s="7"/>
      <c r="J81" s="7"/>
      <c r="K81" s="7"/>
      <c r="L81" s="2"/>
      <c r="M81" s="2"/>
    </row>
    <row r="82" spans="1:13" ht="46.5" customHeight="1">
      <c r="A82" s="68" t="s">
        <v>115</v>
      </c>
      <c r="B82" s="75" t="s">
        <v>48</v>
      </c>
      <c r="C82" s="75"/>
      <c r="D82" s="76">
        <v>25</v>
      </c>
      <c r="E82" s="77"/>
      <c r="F82" s="76">
        <f t="shared" si="1"/>
        <v>0</v>
      </c>
      <c r="G82" s="7"/>
      <c r="H82" s="7"/>
      <c r="I82" s="7"/>
      <c r="J82" s="7"/>
      <c r="K82" s="7"/>
      <c r="L82" s="2"/>
      <c r="M82" s="2"/>
    </row>
    <row r="83" spans="1:13" ht="18.75">
      <c r="A83" s="68" t="s">
        <v>45</v>
      </c>
      <c r="B83" s="80"/>
      <c r="C83" s="80"/>
      <c r="D83" s="78"/>
      <c r="E83" s="96">
        <f>SUM(E78:E82)</f>
        <v>0</v>
      </c>
      <c r="F83" s="79">
        <f>SUM(F78:F82)</f>
        <v>0</v>
      </c>
      <c r="G83" s="7"/>
      <c r="H83" s="7"/>
      <c r="I83" s="7"/>
      <c r="J83" s="7"/>
      <c r="K83" s="7"/>
      <c r="L83" s="2"/>
      <c r="M83" s="2"/>
    </row>
    <row r="84" spans="1:13" ht="15.75">
      <c r="A84" s="8"/>
      <c r="B84" s="6"/>
      <c r="C84" s="6"/>
      <c r="D84" s="6"/>
      <c r="E84" s="6"/>
      <c r="F84" s="43"/>
      <c r="G84" s="6"/>
      <c r="H84" s="6"/>
      <c r="I84" s="6"/>
      <c r="J84" s="7"/>
      <c r="K84" s="6"/>
    </row>
    <row r="85" spans="1:13" ht="18.75">
      <c r="A85" s="1" t="s">
        <v>71</v>
      </c>
      <c r="B85" s="6"/>
      <c r="C85" s="6"/>
      <c r="D85" s="6"/>
      <c r="E85" s="6"/>
      <c r="F85" s="44"/>
      <c r="G85" s="6"/>
      <c r="H85" s="6"/>
      <c r="I85" s="6"/>
      <c r="J85" s="7"/>
      <c r="K85" s="6"/>
    </row>
    <row r="86" spans="1:13" hidden="1">
      <c r="A86" s="12"/>
    </row>
    <row r="87" spans="1:13" hidden="1">
      <c r="A87" s="54" t="s">
        <v>5</v>
      </c>
      <c r="B87" s="54"/>
      <c r="D87" s="54"/>
      <c r="E87" s="54"/>
      <c r="F87" s="54"/>
      <c r="G87" s="54"/>
      <c r="H87" s="54"/>
    </row>
    <row r="88" spans="1:13" hidden="1">
      <c r="A88" s="54" t="s">
        <v>6</v>
      </c>
      <c r="B88" s="54"/>
      <c r="D88" s="54"/>
      <c r="E88" s="54"/>
      <c r="F88" s="54"/>
      <c r="G88" s="54"/>
      <c r="H88" s="54"/>
    </row>
    <row r="89" spans="1:13" hidden="1">
      <c r="A89" s="54" t="s">
        <v>7</v>
      </c>
      <c r="B89" s="54"/>
      <c r="D89" s="54"/>
      <c r="E89" s="54"/>
      <c r="F89" s="54"/>
      <c r="G89" s="54"/>
      <c r="H89" s="54"/>
    </row>
    <row r="90" spans="1:13" hidden="1">
      <c r="A90" s="54"/>
      <c r="B90" s="54"/>
      <c r="D90" s="54"/>
      <c r="E90" s="54"/>
      <c r="F90" s="54"/>
      <c r="G90" s="54"/>
      <c r="H90" s="54"/>
    </row>
    <row r="91" spans="1:13" hidden="1">
      <c r="A91" s="40" t="s">
        <v>9</v>
      </c>
      <c r="B91" s="41" t="s">
        <v>10</v>
      </c>
      <c r="C91" s="41"/>
      <c r="D91" s="41" t="s">
        <v>11</v>
      </c>
      <c r="E91" s="41" t="s">
        <v>12</v>
      </c>
      <c r="F91" s="41" t="s">
        <v>13</v>
      </c>
      <c r="G91" s="41" t="s">
        <v>14</v>
      </c>
      <c r="H91" s="6" t="s">
        <v>14</v>
      </c>
      <c r="I91" s="36"/>
    </row>
    <row r="92" spans="1:13" hidden="1">
      <c r="A92" s="40" t="s">
        <v>15</v>
      </c>
      <c r="B92" s="41" t="s">
        <v>16</v>
      </c>
      <c r="C92" s="41"/>
      <c r="D92" s="41" t="s">
        <v>17</v>
      </c>
      <c r="E92" s="41" t="s">
        <v>18</v>
      </c>
      <c r="F92" s="41" t="s">
        <v>19</v>
      </c>
      <c r="G92" s="41" t="s">
        <v>20</v>
      </c>
      <c r="H92" s="6" t="s">
        <v>20</v>
      </c>
      <c r="I92" s="36"/>
    </row>
    <row r="93" spans="1:13" hidden="1">
      <c r="A93" s="40" t="s">
        <v>21</v>
      </c>
      <c r="B93" s="41"/>
      <c r="C93" s="41"/>
      <c r="D93" s="41"/>
      <c r="E93" s="41"/>
      <c r="F93" s="41" t="s">
        <v>22</v>
      </c>
      <c r="G93" s="41"/>
      <c r="H93" s="54"/>
      <c r="I93" s="36"/>
    </row>
    <row r="94" spans="1:13" hidden="1">
      <c r="A94" s="40" t="s">
        <v>23</v>
      </c>
      <c r="B94" s="41"/>
      <c r="C94" s="41"/>
      <c r="D94" s="41"/>
      <c r="E94" s="41"/>
      <c r="F94" s="41" t="s">
        <v>24</v>
      </c>
      <c r="G94" s="41"/>
      <c r="H94" s="54"/>
      <c r="I94" s="36"/>
    </row>
    <row r="95" spans="1:13" hidden="1">
      <c r="A95" s="40" t="s">
        <v>25</v>
      </c>
      <c r="B95" s="41"/>
      <c r="C95" s="41"/>
      <c r="D95" s="41"/>
      <c r="E95" s="41"/>
      <c r="F95" s="41" t="s">
        <v>26</v>
      </c>
      <c r="G95" s="41"/>
      <c r="H95" s="54"/>
      <c r="I95" s="36"/>
    </row>
    <row r="96" spans="1:13" hidden="1">
      <c r="A96" s="40" t="s">
        <v>27</v>
      </c>
      <c r="B96" s="41"/>
      <c r="C96" s="41"/>
      <c r="D96" s="41"/>
      <c r="E96" s="41"/>
      <c r="F96" s="41"/>
      <c r="G96" s="41"/>
      <c r="H96" s="54"/>
      <c r="I96" s="36"/>
    </row>
    <row r="97" spans="1:9" hidden="1">
      <c r="A97" s="40" t="s">
        <v>28</v>
      </c>
      <c r="B97" s="41"/>
      <c r="C97" s="41"/>
      <c r="D97" s="41"/>
      <c r="E97" s="41"/>
      <c r="F97" s="41"/>
      <c r="G97" s="41"/>
      <c r="H97" s="54"/>
      <c r="I97" s="36"/>
    </row>
    <row r="98" spans="1:9" hidden="1">
      <c r="A98" s="40" t="s">
        <v>29</v>
      </c>
      <c r="B98" s="41"/>
      <c r="C98" s="41"/>
      <c r="D98" s="41"/>
      <c r="E98" s="41"/>
      <c r="F98" s="41"/>
      <c r="G98" s="41"/>
      <c r="H98" s="54"/>
      <c r="I98" s="36"/>
    </row>
    <row r="99" spans="1:9" hidden="1">
      <c r="A99" s="40" t="s">
        <v>30</v>
      </c>
      <c r="B99" s="41"/>
      <c r="C99" s="41"/>
      <c r="D99" s="41"/>
      <c r="E99" s="41"/>
      <c r="F99" s="41"/>
      <c r="G99" s="41"/>
      <c r="H99" s="54"/>
      <c r="I99" s="37"/>
    </row>
    <row r="100" spans="1:9" hidden="1">
      <c r="A100" s="40" t="s">
        <v>31</v>
      </c>
      <c r="B100" s="41"/>
      <c r="C100" s="41"/>
      <c r="D100" s="41"/>
      <c r="E100" s="41"/>
      <c r="F100" s="41"/>
      <c r="G100" s="41"/>
      <c r="H100" s="54"/>
      <c r="I100" s="37"/>
    </row>
    <row r="101" spans="1:9" hidden="1">
      <c r="A101" s="40" t="s">
        <v>32</v>
      </c>
      <c r="B101" s="41"/>
      <c r="C101" s="41"/>
      <c r="D101" s="41"/>
      <c r="E101" s="41"/>
      <c r="F101" s="41"/>
      <c r="G101" s="41"/>
      <c r="H101" s="54"/>
      <c r="I101" s="37"/>
    </row>
    <row r="102" spans="1:9" hidden="1">
      <c r="A102" s="40" t="s">
        <v>33</v>
      </c>
      <c r="B102" s="41"/>
      <c r="C102" s="41"/>
      <c r="D102" s="41"/>
      <c r="E102" s="41"/>
      <c r="F102" s="41"/>
      <c r="G102" s="41"/>
      <c r="H102" s="54"/>
      <c r="I102" s="37"/>
    </row>
    <row r="103" spans="1:9" hidden="1">
      <c r="A103" s="40" t="s">
        <v>34</v>
      </c>
      <c r="B103" s="41"/>
      <c r="C103" s="41"/>
      <c r="D103" s="41"/>
      <c r="E103" s="41"/>
      <c r="F103" s="41"/>
      <c r="G103" s="41"/>
      <c r="H103" s="54"/>
      <c r="I103" s="37" t="s">
        <v>14</v>
      </c>
    </row>
    <row r="104" spans="1:9" hidden="1">
      <c r="A104" s="40" t="s">
        <v>35</v>
      </c>
      <c r="B104" s="41"/>
      <c r="C104" s="41"/>
      <c r="D104" s="41"/>
      <c r="E104" s="41"/>
      <c r="F104" s="41"/>
      <c r="G104" s="41"/>
      <c r="H104" s="54"/>
      <c r="I104" s="37" t="s">
        <v>20</v>
      </c>
    </row>
    <row r="105" spans="1:9" hidden="1">
      <c r="A105" s="40" t="s">
        <v>36</v>
      </c>
      <c r="B105" s="41"/>
      <c r="C105" s="41"/>
      <c r="D105" s="41"/>
      <c r="E105" s="41"/>
      <c r="F105" s="41"/>
      <c r="G105" s="41"/>
      <c r="H105" s="54"/>
      <c r="I105" s="37"/>
    </row>
    <row r="106" spans="1:9" hidden="1">
      <c r="A106" s="40" t="s">
        <v>37</v>
      </c>
      <c r="B106" s="41"/>
      <c r="C106" s="41"/>
      <c r="D106" s="41"/>
      <c r="E106" s="41"/>
      <c r="F106" s="41"/>
      <c r="G106" s="41"/>
      <c r="H106" s="54"/>
      <c r="I106" s="37"/>
    </row>
    <row r="107" spans="1:9" hidden="1">
      <c r="A107" s="42" t="s">
        <v>49</v>
      </c>
      <c r="B107" s="54"/>
      <c r="D107" s="54"/>
      <c r="E107" s="54"/>
      <c r="F107" s="54"/>
      <c r="G107" s="54"/>
      <c r="H107" s="54"/>
      <c r="I107" s="37"/>
    </row>
    <row r="108" spans="1:9" hidden="1">
      <c r="A108" s="40" t="s">
        <v>50</v>
      </c>
      <c r="B108" s="54"/>
      <c r="D108" s="54"/>
      <c r="E108" s="54"/>
      <c r="F108" s="54"/>
      <c r="G108" s="54"/>
      <c r="H108" s="54"/>
      <c r="I108" s="37"/>
    </row>
    <row r="109" spans="1:9" hidden="1">
      <c r="A109" s="40" t="s">
        <v>107</v>
      </c>
      <c r="B109" s="54"/>
      <c r="D109" s="54"/>
      <c r="E109" s="54"/>
      <c r="F109" s="54"/>
      <c r="G109" s="54"/>
      <c r="H109" s="54"/>
      <c r="I109" s="37"/>
    </row>
    <row r="110" spans="1:9" hidden="1">
      <c r="A110" s="36"/>
      <c r="B110" s="36"/>
      <c r="C110" s="36"/>
      <c r="D110" s="38" t="s">
        <v>29</v>
      </c>
      <c r="E110" s="37"/>
      <c r="F110" s="37"/>
      <c r="G110" s="37"/>
      <c r="H110" s="37"/>
      <c r="I110" s="37"/>
    </row>
    <row r="111" spans="1:9" hidden="1">
      <c r="A111" s="36"/>
      <c r="B111" s="36"/>
      <c r="C111" s="36"/>
      <c r="D111" s="38" t="s">
        <v>30</v>
      </c>
      <c r="E111" s="37"/>
      <c r="F111" s="37"/>
      <c r="G111" s="37"/>
      <c r="H111" s="37"/>
      <c r="I111" s="37"/>
    </row>
    <row r="112" spans="1:9" hidden="1">
      <c r="A112" s="36"/>
      <c r="B112" s="36"/>
      <c r="C112" s="36"/>
      <c r="D112" s="38" t="s">
        <v>31</v>
      </c>
      <c r="E112" s="37"/>
      <c r="F112" s="37"/>
      <c r="G112" s="37"/>
      <c r="H112" s="37"/>
      <c r="I112" s="37"/>
    </row>
    <row r="113" spans="1:9" hidden="1">
      <c r="A113" s="40" t="s">
        <v>9</v>
      </c>
      <c r="B113" s="41" t="s">
        <v>10</v>
      </c>
      <c r="C113" s="41"/>
      <c r="D113" s="41" t="s">
        <v>11</v>
      </c>
      <c r="E113" s="41" t="s">
        <v>12</v>
      </c>
      <c r="F113" s="41" t="s">
        <v>13</v>
      </c>
      <c r="G113" s="41" t="s">
        <v>14</v>
      </c>
      <c r="H113" s="6" t="s">
        <v>14</v>
      </c>
      <c r="I113" s="37"/>
    </row>
    <row r="114" spans="1:9" hidden="1">
      <c r="A114" s="40" t="s">
        <v>15</v>
      </c>
      <c r="B114" s="41" t="s">
        <v>16</v>
      </c>
      <c r="C114" s="41"/>
      <c r="D114" s="41" t="s">
        <v>17</v>
      </c>
      <c r="E114" s="41" t="s">
        <v>18</v>
      </c>
      <c r="F114" s="41" t="s">
        <v>19</v>
      </c>
      <c r="G114" s="41" t="s">
        <v>20</v>
      </c>
      <c r="H114" s="6" t="s">
        <v>20</v>
      </c>
      <c r="I114" s="37"/>
    </row>
    <row r="115" spans="1:9" hidden="1">
      <c r="A115" s="40" t="s">
        <v>21</v>
      </c>
      <c r="B115" s="41"/>
      <c r="C115" s="41"/>
      <c r="D115" s="41"/>
      <c r="E115" s="41"/>
      <c r="F115" s="41" t="s">
        <v>22</v>
      </c>
      <c r="G115" s="41"/>
      <c r="I115" s="37"/>
    </row>
    <row r="116" spans="1:9" hidden="1">
      <c r="A116" s="40" t="s">
        <v>23</v>
      </c>
      <c r="B116" s="41"/>
      <c r="C116" s="41"/>
      <c r="D116" s="41"/>
      <c r="E116" s="41"/>
      <c r="F116" s="41" t="s">
        <v>24</v>
      </c>
      <c r="G116" s="41"/>
      <c r="I116" s="37"/>
    </row>
    <row r="117" spans="1:9" hidden="1">
      <c r="A117" s="40" t="s">
        <v>25</v>
      </c>
      <c r="B117" s="41"/>
      <c r="C117" s="41"/>
      <c r="D117" s="41"/>
      <c r="E117" s="41"/>
      <c r="F117" s="41" t="s">
        <v>26</v>
      </c>
      <c r="G117" s="41"/>
      <c r="I117" s="37"/>
    </row>
    <row r="118" spans="1:9" hidden="1">
      <c r="A118" s="40" t="s">
        <v>27</v>
      </c>
      <c r="B118" s="41"/>
      <c r="C118" s="41"/>
      <c r="D118" s="41"/>
      <c r="E118" s="41"/>
      <c r="F118" s="41"/>
      <c r="G118" s="41"/>
      <c r="I118" s="37"/>
    </row>
    <row r="119" spans="1:9" hidden="1">
      <c r="A119" s="40" t="s">
        <v>28</v>
      </c>
      <c r="B119" s="41"/>
      <c r="C119" s="41"/>
      <c r="D119" s="41"/>
      <c r="E119" s="41"/>
      <c r="F119" s="41"/>
      <c r="G119" s="41"/>
      <c r="I119" s="36"/>
    </row>
    <row r="120" spans="1:9" hidden="1">
      <c r="A120" s="40" t="s">
        <v>29</v>
      </c>
      <c r="B120" s="41"/>
      <c r="C120" s="41"/>
      <c r="D120" s="41"/>
      <c r="E120" s="41"/>
      <c r="F120" s="41"/>
      <c r="G120" s="41"/>
    </row>
    <row r="121" spans="1:9" hidden="1">
      <c r="A121" s="40" t="s">
        <v>30</v>
      </c>
      <c r="B121" s="41"/>
      <c r="C121" s="41"/>
      <c r="D121" s="41"/>
      <c r="E121" s="41"/>
      <c r="F121" s="41"/>
      <c r="G121" s="41"/>
    </row>
    <row r="122" spans="1:9" hidden="1">
      <c r="A122" s="40" t="s">
        <v>31</v>
      </c>
      <c r="B122" s="41"/>
      <c r="C122" s="41"/>
      <c r="D122" s="41"/>
      <c r="E122" s="41"/>
      <c r="F122" s="41"/>
      <c r="G122" s="41"/>
    </row>
    <row r="123" spans="1:9" hidden="1">
      <c r="A123" s="40" t="s">
        <v>32</v>
      </c>
      <c r="B123" s="41"/>
      <c r="C123" s="41"/>
      <c r="D123" s="41"/>
      <c r="E123" s="41"/>
      <c r="F123" s="41"/>
      <c r="G123" s="41"/>
    </row>
    <row r="124" spans="1:9" hidden="1">
      <c r="A124" s="40" t="s">
        <v>33</v>
      </c>
      <c r="B124" s="41"/>
      <c r="C124" s="41"/>
      <c r="D124" s="41"/>
      <c r="E124" s="41"/>
      <c r="F124" s="41"/>
      <c r="G124" s="41"/>
    </row>
    <row r="125" spans="1:9" hidden="1">
      <c r="A125" s="40" t="s">
        <v>34</v>
      </c>
      <c r="B125" s="41"/>
      <c r="C125" s="41"/>
      <c r="D125" s="41"/>
      <c r="E125" s="41"/>
      <c r="F125" s="41"/>
      <c r="G125" s="41"/>
    </row>
    <row r="126" spans="1:9" hidden="1">
      <c r="A126" s="40" t="s">
        <v>35</v>
      </c>
      <c r="B126" s="41"/>
      <c r="C126" s="41"/>
      <c r="D126" s="41"/>
      <c r="E126" s="41"/>
      <c r="F126" s="41"/>
      <c r="G126" s="41"/>
    </row>
    <row r="127" spans="1:9" hidden="1">
      <c r="A127" s="40" t="s">
        <v>36</v>
      </c>
      <c r="B127" s="41"/>
      <c r="C127" s="41"/>
      <c r="D127" s="41"/>
      <c r="E127" s="41"/>
      <c r="F127" s="41"/>
      <c r="G127" s="41"/>
    </row>
    <row r="128" spans="1:9" hidden="1">
      <c r="A128" s="40" t="s">
        <v>37</v>
      </c>
      <c r="B128" s="41"/>
      <c r="C128" s="41"/>
      <c r="D128" s="41"/>
      <c r="E128" s="41"/>
      <c r="F128" s="41"/>
      <c r="G128" s="41"/>
    </row>
    <row r="129" spans="1:13" hidden="1">
      <c r="A129" s="42" t="s">
        <v>49</v>
      </c>
    </row>
    <row r="130" spans="1:13" hidden="1">
      <c r="A130" s="40" t="s">
        <v>50</v>
      </c>
    </row>
    <row r="131" spans="1:13" s="54" customFormat="1" ht="102" customHeight="1">
      <c r="A131" s="66"/>
      <c r="B131" s="67" t="s">
        <v>75</v>
      </c>
      <c r="C131" s="67"/>
      <c r="D131" s="67" t="s">
        <v>73</v>
      </c>
      <c r="E131" s="67" t="s">
        <v>1</v>
      </c>
      <c r="F131" s="6"/>
      <c r="G131" s="6"/>
      <c r="H131" s="6"/>
      <c r="I131" s="3"/>
      <c r="J131" s="7"/>
      <c r="K131" s="2"/>
      <c r="L131" s="2"/>
      <c r="M131" s="3"/>
    </row>
    <row r="132" spans="1:13" s="54" customFormat="1" ht="37.5">
      <c r="A132" s="72" t="s">
        <v>72</v>
      </c>
      <c r="B132" s="76">
        <v>30</v>
      </c>
      <c r="C132" s="76"/>
      <c r="D132" s="77"/>
      <c r="E132" s="76">
        <f>D132*B132</f>
        <v>0</v>
      </c>
      <c r="F132" s="7"/>
      <c r="G132" s="7"/>
      <c r="H132" s="7"/>
      <c r="I132" s="3"/>
      <c r="J132" s="7"/>
      <c r="K132" s="2"/>
      <c r="L132" s="2"/>
      <c r="M132" s="3"/>
    </row>
    <row r="133" spans="1:13" s="54" customFormat="1" ht="37.5">
      <c r="A133" s="68" t="s">
        <v>74</v>
      </c>
      <c r="B133" s="78"/>
      <c r="C133" s="78"/>
      <c r="D133" s="78"/>
      <c r="E133" s="79">
        <f>SUM(E132:E132)</f>
        <v>0</v>
      </c>
      <c r="F133" s="7"/>
      <c r="G133" s="7"/>
      <c r="H133" s="7"/>
      <c r="I133" s="7"/>
      <c r="J133" s="7"/>
      <c r="K133" s="2"/>
      <c r="L133" s="2"/>
      <c r="M133" s="3"/>
    </row>
    <row r="135" spans="1:13" s="54" customFormat="1"/>
    <row r="136" spans="1:13" s="54" customFormat="1"/>
    <row r="137" spans="1:13" s="54" customFormat="1"/>
    <row r="138" spans="1:13" ht="15.75" thickBot="1"/>
    <row r="139" spans="1:13" ht="19.5" thickBot="1">
      <c r="A139" s="83" t="s">
        <v>0</v>
      </c>
      <c r="B139" s="84"/>
      <c r="C139" s="84"/>
    </row>
    <row r="140" spans="1:13" ht="18.75">
      <c r="A140" s="85"/>
      <c r="B140" s="86" t="s">
        <v>82</v>
      </c>
      <c r="C140" s="86" t="s">
        <v>4</v>
      </c>
    </row>
    <row r="141" spans="1:13" ht="18.75">
      <c r="A141" s="87" t="s">
        <v>2</v>
      </c>
      <c r="B141" s="97">
        <f>SUM(B67)</f>
        <v>0</v>
      </c>
      <c r="C141" s="88">
        <f>B68</f>
        <v>0</v>
      </c>
    </row>
    <row r="142" spans="1:13" ht="18.75">
      <c r="A142" s="87" t="s">
        <v>3</v>
      </c>
      <c r="B142" s="97">
        <f>SUM(E83)</f>
        <v>0</v>
      </c>
      <c r="C142" s="88">
        <f>F83</f>
        <v>0</v>
      </c>
    </row>
    <row r="143" spans="1:13" ht="18.75">
      <c r="A143" s="89" t="s">
        <v>8</v>
      </c>
      <c r="B143" s="97">
        <f>SUM(D132)</f>
        <v>0</v>
      </c>
      <c r="C143" s="88">
        <f>E133</f>
        <v>0</v>
      </c>
    </row>
    <row r="144" spans="1:13" s="54" customFormat="1" ht="18.75">
      <c r="A144" s="167" t="s">
        <v>102</v>
      </c>
      <c r="B144" s="97">
        <f>SUM(D133)</f>
        <v>0</v>
      </c>
      <c r="C144" s="168">
        <f>SUM('Nachzuchtanmeldung -Show 2022'!B84)</f>
        <v>0</v>
      </c>
    </row>
    <row r="145" spans="1:4" ht="19.5" thickBot="1">
      <c r="A145" s="90" t="s">
        <v>4</v>
      </c>
      <c r="B145" s="98"/>
      <c r="C145" s="91">
        <f>SUM(C141:C142)</f>
        <v>0</v>
      </c>
    </row>
    <row r="146" spans="1:4" ht="15.75">
      <c r="A146" s="81"/>
      <c r="B146" s="82"/>
    </row>
    <row r="147" spans="1:4" s="54" customFormat="1" ht="15.75">
      <c r="A147" s="81"/>
      <c r="B147" s="82"/>
    </row>
    <row r="148" spans="1:4" ht="23.25">
      <c r="A148" s="186" t="s">
        <v>105</v>
      </c>
      <c r="B148" s="182"/>
      <c r="C148" s="182"/>
    </row>
    <row r="150" spans="1:4" ht="21">
      <c r="A150" s="189" t="s">
        <v>106</v>
      </c>
      <c r="B150" s="189"/>
      <c r="C150" s="189"/>
      <c r="D150" s="189"/>
    </row>
    <row r="151" spans="1:4" ht="21">
      <c r="A151" s="189" t="s">
        <v>104</v>
      </c>
      <c r="B151" s="189"/>
      <c r="C151" s="189"/>
      <c r="D151" s="189"/>
    </row>
  </sheetData>
  <mergeCells count="17">
    <mergeCell ref="C78:C79"/>
    <mergeCell ref="C80:C81"/>
    <mergeCell ref="B80:B81"/>
    <mergeCell ref="A151:D151"/>
    <mergeCell ref="D70:I70"/>
    <mergeCell ref="B71:K71"/>
    <mergeCell ref="B72:K72"/>
    <mergeCell ref="A150:D150"/>
    <mergeCell ref="A78:A79"/>
    <mergeCell ref="A80:A81"/>
    <mergeCell ref="B78:B79"/>
    <mergeCell ref="D78:D79"/>
    <mergeCell ref="D80:D81"/>
    <mergeCell ref="F78:F79"/>
    <mergeCell ref="F80:F81"/>
    <mergeCell ref="E78:E79"/>
    <mergeCell ref="E80:E81"/>
  </mergeCells>
  <phoneticPr fontId="50" type="noConversion"/>
  <conditionalFormatting sqref="F51">
    <cfRule type="cellIs" dxfId="5" priority="14" operator="greaterThan">
      <formula>43313</formula>
    </cfRule>
  </conditionalFormatting>
  <conditionalFormatting sqref="B9:B10">
    <cfRule type="containsText" dxfId="4" priority="2" operator="containsText" text="nein">
      <formula>NOT(ISERROR(SEARCH("nein",B9)))</formula>
    </cfRule>
    <cfRule type="containsText" dxfId="3" priority="3" operator="containsText" text="ja">
      <formula>NOT(ISERROR(SEARCH("ja",B9)))</formula>
    </cfRule>
  </conditionalFormatting>
  <conditionalFormatting sqref="F52:F66">
    <cfRule type="cellIs" dxfId="2" priority="1" operator="greaterThan">
      <formula>43579</formula>
    </cfRule>
  </conditionalFormatting>
  <dataValidations count="9">
    <dataValidation allowBlank="1" showInputMessage="1" showErrorMessage="1" promptTitle="Kein Eintrag" prompt="Der Wert dieser Zelle wird automatisch berechnet." sqref="E132:E133 F78 F80 F82:F83"/>
    <dataValidation type="whole" allowBlank="1" showInputMessage="1" showErrorMessage="1" sqref="D132:D133 E78 E80 E82">
      <formula1>0</formula1>
      <formula2>20</formula2>
    </dataValidation>
    <dataValidation type="list" allowBlank="1" showInputMessage="1" showErrorMessage="1" sqref="B9:B10">
      <formula1>$K$9:$K$10</formula1>
    </dataValidation>
    <dataValidation type="list" allowBlank="1" showInputMessage="1" showErrorMessage="1" sqref="I5:I10">
      <formula1>$A$87:$A$89</formula1>
    </dataValidation>
    <dataValidation type="list" allowBlank="1" showInputMessage="1" showErrorMessage="1" sqref="E51:E66">
      <formula1>$B$91:$B$92</formula1>
    </dataValidation>
    <dataValidation type="list" allowBlank="1" showInputMessage="1" showErrorMessage="1" sqref="D51:D66">
      <formula1>$D$91:$D$92</formula1>
    </dataValidation>
    <dataValidation type="list" allowBlank="1" showInputMessage="1" showErrorMessage="1" sqref="K51:K66">
      <formula1>$E$91:$E$92</formula1>
    </dataValidation>
    <dataValidation type="list" allowBlank="1" showInputMessage="1" showErrorMessage="1" sqref="L51:L66">
      <formula1>$F$91:$F$95</formula1>
    </dataValidation>
    <dataValidation type="list" allowBlank="1" showInputMessage="1" showErrorMessage="1" sqref="B51:B66">
      <formula1>$A$91:$A$109</formula1>
    </dataValidation>
  </dataValidations>
  <hyperlinks>
    <hyperlink ref="B50" r:id="rId1"/>
    <hyperlink ref="D9" r:id="rId2"/>
    <hyperlink ref="A148" r:id="rId3"/>
  </hyperlinks>
  <pageMargins left="3.937007874015748E-2" right="3.937007874015748E-2" top="0.15748031496062992" bottom="0.15748031496062992" header="0.31496062992125984" footer="0.31496062992125984"/>
  <pageSetup paperSize="9" scale="46" fitToWidth="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FF00"/>
  </sheetPr>
  <dimension ref="A2:K84"/>
  <sheetViews>
    <sheetView workbookViewId="0">
      <selection activeCell="H81" sqref="H81"/>
    </sheetView>
  </sheetViews>
  <sheetFormatPr baseColWidth="10" defaultColWidth="11.5703125" defaultRowHeight="15"/>
  <cols>
    <col min="1" max="1" width="49.140625" style="54" customWidth="1"/>
    <col min="2" max="2" width="35.140625" style="54" customWidth="1"/>
    <col min="3" max="3" width="16.85546875" style="54" customWidth="1"/>
    <col min="4" max="4" width="20" style="54" customWidth="1"/>
    <col min="5" max="5" width="15.28515625" style="54" customWidth="1"/>
    <col min="6" max="6" width="28.42578125" style="54" customWidth="1"/>
    <col min="7" max="7" width="21.7109375" style="54" customWidth="1"/>
    <col min="8" max="8" width="25.7109375" style="54" customWidth="1"/>
    <col min="9" max="9" width="35.140625" style="54" customWidth="1"/>
    <col min="10" max="10" width="22.140625" style="54" customWidth="1"/>
    <col min="11" max="11" width="18.5703125" style="54" customWidth="1"/>
    <col min="12" max="12" width="27.7109375" style="54" customWidth="1"/>
    <col min="13" max="13" width="20.5703125" style="54" customWidth="1"/>
    <col min="14" max="16384" width="11.5703125" style="54"/>
  </cols>
  <sheetData>
    <row r="2" spans="1:11" ht="26.25">
      <c r="A2" s="46" t="s">
        <v>110</v>
      </c>
      <c r="B2" s="99"/>
      <c r="C2" s="99"/>
      <c r="D2" s="99"/>
      <c r="E2" s="99"/>
      <c r="F2" s="99"/>
      <c r="G2" s="99"/>
      <c r="J2" s="100"/>
      <c r="K2" s="101"/>
    </row>
    <row r="3" spans="1:11" ht="18">
      <c r="A3" s="1"/>
      <c r="B3" s="99"/>
      <c r="C3" s="99"/>
      <c r="D3" s="99"/>
      <c r="E3" s="99"/>
      <c r="F3" s="99"/>
      <c r="G3" s="99"/>
      <c r="J3" s="100"/>
      <c r="K3" s="101"/>
    </row>
    <row r="4" spans="1:11" ht="24" customHeight="1">
      <c r="A4" s="49" t="s">
        <v>55</v>
      </c>
      <c r="B4" s="61">
        <f>'Tieranmeldung-Show2022'!B4</f>
        <v>0</v>
      </c>
      <c r="C4" s="99"/>
      <c r="D4" s="99"/>
      <c r="G4" s="99"/>
      <c r="H4" s="101"/>
      <c r="I4" s="101"/>
      <c r="J4" s="100"/>
      <c r="K4" s="101"/>
    </row>
    <row r="5" spans="1:11" ht="24.75" customHeight="1">
      <c r="A5" s="49" t="s">
        <v>56</v>
      </c>
      <c r="B5" s="61">
        <f>'Tieranmeldung-Show2022'!B5</f>
        <v>0</v>
      </c>
      <c r="C5" s="99"/>
      <c r="D5" s="99"/>
      <c r="G5" s="99"/>
      <c r="H5" s="101"/>
      <c r="I5" s="101"/>
      <c r="J5" s="100"/>
      <c r="K5" s="101"/>
    </row>
    <row r="6" spans="1:11" ht="21.75" customHeight="1">
      <c r="A6" s="49" t="s">
        <v>81</v>
      </c>
      <c r="B6" s="61">
        <f>'Tieranmeldung-Show2022'!B6</f>
        <v>0</v>
      </c>
      <c r="C6" s="99"/>
      <c r="D6" s="99"/>
      <c r="G6" s="99"/>
      <c r="H6" s="101"/>
      <c r="I6" s="101"/>
      <c r="J6" s="100"/>
      <c r="K6" s="101"/>
    </row>
    <row r="7" spans="1:11" ht="19.5" customHeight="1">
      <c r="A7" s="49" t="s">
        <v>60</v>
      </c>
      <c r="B7" s="61">
        <f>'Tieranmeldung-Show2022'!B7</f>
        <v>0</v>
      </c>
      <c r="C7" s="99"/>
      <c r="D7" s="99"/>
      <c r="G7" s="99"/>
      <c r="H7" s="101"/>
      <c r="I7" s="101"/>
      <c r="J7" s="100"/>
      <c r="K7" s="101"/>
    </row>
    <row r="8" spans="1:11" ht="33.75" customHeight="1">
      <c r="A8" s="49" t="s">
        <v>57</v>
      </c>
      <c r="B8" s="61">
        <f>'Tieranmeldung-Show2022'!B8</f>
        <v>0</v>
      </c>
      <c r="C8" s="99"/>
      <c r="D8" s="99"/>
      <c r="G8" s="99"/>
      <c r="H8" s="101"/>
      <c r="I8" s="101"/>
      <c r="J8" s="100"/>
      <c r="K8" s="101"/>
    </row>
    <row r="9" spans="1:11" ht="26.25" customHeight="1">
      <c r="A9" s="50" t="s">
        <v>58</v>
      </c>
      <c r="B9" s="62">
        <f>'Tieranmeldung-Show2022'!B9</f>
        <v>0</v>
      </c>
      <c r="C9" s="99"/>
      <c r="D9" s="81" t="s">
        <v>67</v>
      </c>
      <c r="G9" s="99"/>
      <c r="H9" s="101"/>
      <c r="I9" s="101"/>
      <c r="J9" s="100"/>
      <c r="K9" s="102" t="s">
        <v>70</v>
      </c>
    </row>
    <row r="10" spans="1:11" ht="36.6" customHeight="1">
      <c r="A10" s="50" t="s">
        <v>59</v>
      </c>
      <c r="B10" s="62">
        <f>'Tieranmeldung-Show2022'!B10</f>
        <v>0</v>
      </c>
      <c r="C10" s="99"/>
      <c r="D10" s="99"/>
      <c r="G10" s="99"/>
      <c r="H10" s="101"/>
      <c r="I10" s="101"/>
      <c r="J10" s="100"/>
      <c r="K10" s="102" t="s">
        <v>53</v>
      </c>
    </row>
    <row r="11" spans="1:11" ht="21">
      <c r="A11" s="64" t="s">
        <v>69</v>
      </c>
      <c r="B11" s="65">
        <v>44606</v>
      </c>
      <c r="C11" s="99"/>
      <c r="D11" s="99"/>
      <c r="G11" s="99"/>
      <c r="J11" s="100"/>
      <c r="K11" s="101"/>
    </row>
    <row r="12" spans="1:11" ht="22.5" customHeight="1">
      <c r="A12" s="64" t="s">
        <v>68</v>
      </c>
      <c r="B12" s="185">
        <v>35</v>
      </c>
      <c r="C12" s="99"/>
      <c r="D12" s="99"/>
      <c r="E12" s="103" t="s">
        <v>53</v>
      </c>
      <c r="F12" s="99"/>
      <c r="G12" s="99"/>
      <c r="H12" s="104"/>
      <c r="I12" s="105"/>
      <c r="J12" s="100"/>
      <c r="K12" s="101"/>
    </row>
    <row r="48" ht="15.75" thickBot="1"/>
    <row r="49" spans="1:10" ht="18.75">
      <c r="A49" s="106" t="s">
        <v>83</v>
      </c>
      <c r="B49" s="107"/>
      <c r="C49" s="107"/>
      <c r="D49" s="107"/>
      <c r="E49" s="107"/>
      <c r="F49" s="107"/>
      <c r="G49" s="107"/>
      <c r="H49" s="107"/>
      <c r="I49" s="107"/>
      <c r="J49" s="108"/>
    </row>
    <row r="50" spans="1:10" ht="40.5">
      <c r="A50" s="109" t="s">
        <v>84</v>
      </c>
      <c r="B50" s="110" t="s">
        <v>85</v>
      </c>
      <c r="C50" s="110" t="s">
        <v>86</v>
      </c>
      <c r="D50" s="110" t="s">
        <v>38</v>
      </c>
      <c r="E50" s="110" t="s">
        <v>87</v>
      </c>
      <c r="F50" s="111" t="s">
        <v>88</v>
      </c>
      <c r="G50" s="110" t="s">
        <v>89</v>
      </c>
      <c r="H50" s="112" t="s">
        <v>90</v>
      </c>
      <c r="I50" s="110" t="s">
        <v>87</v>
      </c>
      <c r="J50" s="113" t="s">
        <v>91</v>
      </c>
    </row>
    <row r="51" spans="1:10">
      <c r="A51" s="114" t="s">
        <v>92</v>
      </c>
      <c r="B51" s="115" t="s">
        <v>16</v>
      </c>
      <c r="C51" s="116" t="s">
        <v>9</v>
      </c>
      <c r="D51" s="117" t="s">
        <v>11</v>
      </c>
      <c r="E51" s="118">
        <v>123456</v>
      </c>
      <c r="F51" s="119"/>
      <c r="G51" s="119"/>
      <c r="H51" s="119"/>
      <c r="I51" s="119"/>
      <c r="J51" s="120"/>
    </row>
    <row r="52" spans="1:10">
      <c r="A52" s="121"/>
      <c r="B52" s="119"/>
      <c r="C52" s="116"/>
      <c r="D52" s="175"/>
      <c r="E52" s="119"/>
      <c r="F52" s="122" t="s">
        <v>93</v>
      </c>
      <c r="G52" s="123">
        <v>42551</v>
      </c>
      <c r="H52" s="116"/>
      <c r="I52" s="118" t="s">
        <v>94</v>
      </c>
      <c r="J52" s="124" t="s">
        <v>95</v>
      </c>
    </row>
    <row r="53" spans="1:10">
      <c r="A53" s="121"/>
      <c r="B53" s="119"/>
      <c r="C53" s="116"/>
      <c r="D53" s="175"/>
      <c r="E53" s="119"/>
      <c r="F53" s="122" t="s">
        <v>96</v>
      </c>
      <c r="G53" s="123">
        <v>42199</v>
      </c>
      <c r="H53" s="116"/>
      <c r="I53" s="118" t="s">
        <v>97</v>
      </c>
      <c r="J53" s="124" t="s">
        <v>95</v>
      </c>
    </row>
    <row r="54" spans="1:10" ht="15.75" thickBot="1">
      <c r="A54" s="125"/>
      <c r="B54" s="126"/>
      <c r="C54" s="116"/>
      <c r="D54" s="176"/>
      <c r="E54" s="126"/>
      <c r="F54" s="127" t="s">
        <v>98</v>
      </c>
      <c r="G54" s="128">
        <v>42459</v>
      </c>
      <c r="H54" s="116"/>
      <c r="I54" s="129" t="s">
        <v>99</v>
      </c>
      <c r="J54" s="130" t="s">
        <v>100</v>
      </c>
    </row>
    <row r="55" spans="1:10">
      <c r="A55" s="131"/>
      <c r="B55" s="131"/>
      <c r="C55" s="132"/>
      <c r="D55" s="132"/>
      <c r="E55" s="132"/>
      <c r="F55" s="132"/>
      <c r="G55" s="133"/>
      <c r="H55" s="134"/>
      <c r="I55" s="131"/>
      <c r="J55" s="131"/>
    </row>
    <row r="56" spans="1:10">
      <c r="A56" s="135"/>
      <c r="B56" s="135"/>
      <c r="C56" s="135"/>
      <c r="D56" s="135"/>
      <c r="E56" s="135"/>
      <c r="F56" s="135"/>
      <c r="G56" s="135"/>
      <c r="H56" s="135"/>
      <c r="I56" s="135"/>
      <c r="J56" s="135"/>
    </row>
    <row r="57" spans="1:10" ht="18">
      <c r="A57" s="136" t="s">
        <v>101</v>
      </c>
      <c r="B57" s="135"/>
      <c r="C57" s="135"/>
      <c r="D57" s="135"/>
      <c r="E57" s="135"/>
      <c r="F57" s="135"/>
      <c r="G57" s="135"/>
      <c r="H57" s="135"/>
      <c r="I57" s="135"/>
      <c r="J57" s="135"/>
    </row>
    <row r="58" spans="1:10" ht="40.5">
      <c r="A58" s="137" t="s">
        <v>84</v>
      </c>
      <c r="B58" s="138" t="s">
        <v>85</v>
      </c>
      <c r="C58" s="138" t="s">
        <v>86</v>
      </c>
      <c r="D58" s="138" t="s">
        <v>38</v>
      </c>
      <c r="E58" s="138" t="s">
        <v>87</v>
      </c>
      <c r="F58" s="139" t="s">
        <v>88</v>
      </c>
      <c r="G58" s="138" t="s">
        <v>89</v>
      </c>
      <c r="H58" s="140" t="s">
        <v>90</v>
      </c>
      <c r="I58" s="138" t="s">
        <v>87</v>
      </c>
      <c r="J58" s="141" t="s">
        <v>91</v>
      </c>
    </row>
    <row r="59" spans="1:10">
      <c r="A59" s="142"/>
      <c r="B59" s="142"/>
      <c r="C59" s="178" t="s">
        <v>41</v>
      </c>
      <c r="D59" s="142"/>
      <c r="E59" s="142"/>
      <c r="F59" s="143"/>
      <c r="G59" s="144"/>
      <c r="H59" s="178" t="s">
        <v>41</v>
      </c>
      <c r="I59" s="145"/>
      <c r="J59" s="145"/>
    </row>
    <row r="60" spans="1:10">
      <c r="A60" s="146"/>
      <c r="B60" s="115"/>
      <c r="C60" s="116"/>
      <c r="D60" s="117"/>
      <c r="E60" s="147"/>
      <c r="F60" s="119"/>
      <c r="G60" s="119"/>
      <c r="H60" s="119"/>
      <c r="I60" s="119"/>
      <c r="J60" s="119"/>
    </row>
    <row r="61" spans="1:10">
      <c r="A61" s="119"/>
      <c r="B61" s="119"/>
      <c r="C61" s="116"/>
      <c r="D61" s="119"/>
      <c r="E61" s="119"/>
      <c r="F61" s="148"/>
      <c r="G61" s="147"/>
      <c r="H61" s="116"/>
      <c r="I61" s="148"/>
      <c r="J61" s="148"/>
    </row>
    <row r="62" spans="1:10">
      <c r="A62" s="119"/>
      <c r="B62" s="119"/>
      <c r="C62" s="116"/>
      <c r="D62" s="119"/>
      <c r="E62" s="119"/>
      <c r="F62" s="148"/>
      <c r="G62" s="149"/>
      <c r="H62" s="116"/>
      <c r="I62" s="148"/>
      <c r="J62" s="148"/>
    </row>
    <row r="63" spans="1:10">
      <c r="A63" s="119"/>
      <c r="B63" s="119"/>
      <c r="C63" s="116"/>
      <c r="D63" s="119"/>
      <c r="E63" s="119"/>
      <c r="F63" s="148"/>
      <c r="G63" s="149"/>
      <c r="H63" s="116"/>
      <c r="I63" s="148"/>
      <c r="J63" s="148"/>
    </row>
    <row r="64" spans="1:10" ht="15.75">
      <c r="A64" s="150" t="s">
        <v>45</v>
      </c>
      <c r="B64" s="179">
        <f>(COUNTA(A60)*$B$12)</f>
        <v>0</v>
      </c>
      <c r="C64" s="151"/>
      <c r="D64" s="152"/>
      <c r="E64" s="153"/>
      <c r="F64" s="152"/>
      <c r="G64" s="154"/>
      <c r="H64" s="155"/>
      <c r="I64" s="156"/>
      <c r="J64" s="156"/>
    </row>
    <row r="65" spans="1:10">
      <c r="A65" s="131"/>
      <c r="B65" s="131"/>
      <c r="C65" s="132"/>
      <c r="D65" s="132"/>
      <c r="E65" s="132"/>
      <c r="F65" s="132"/>
      <c r="G65" s="133"/>
      <c r="H65" s="134"/>
      <c r="I65" s="131"/>
      <c r="J65" s="131"/>
    </row>
    <row r="66" spans="1:10">
      <c r="A66" s="157"/>
      <c r="B66" s="157"/>
      <c r="C66" s="157"/>
      <c r="D66" s="157"/>
      <c r="E66" s="157"/>
      <c r="F66" s="157"/>
      <c r="G66" s="158"/>
      <c r="H66" s="157"/>
      <c r="I66" s="157"/>
      <c r="J66" s="157"/>
    </row>
    <row r="67" spans="1:10" ht="40.5">
      <c r="A67" s="137" t="s">
        <v>84</v>
      </c>
      <c r="B67" s="138" t="s">
        <v>85</v>
      </c>
      <c r="C67" s="138" t="s">
        <v>86</v>
      </c>
      <c r="D67" s="138" t="s">
        <v>38</v>
      </c>
      <c r="E67" s="138" t="s">
        <v>87</v>
      </c>
      <c r="F67" s="139" t="s">
        <v>88</v>
      </c>
      <c r="G67" s="138" t="s">
        <v>89</v>
      </c>
      <c r="H67" s="140" t="s">
        <v>90</v>
      </c>
      <c r="I67" s="138" t="s">
        <v>87</v>
      </c>
      <c r="J67" s="141" t="s">
        <v>91</v>
      </c>
    </row>
    <row r="68" spans="1:10">
      <c r="A68" s="142"/>
      <c r="B68" s="142"/>
      <c r="C68" s="178" t="s">
        <v>41</v>
      </c>
      <c r="D68" s="142"/>
      <c r="E68" s="142"/>
      <c r="F68" s="143"/>
      <c r="G68" s="144"/>
      <c r="H68" s="178" t="s">
        <v>41</v>
      </c>
      <c r="I68" s="145"/>
      <c r="J68" s="145"/>
    </row>
    <row r="69" spans="1:10">
      <c r="A69" s="146"/>
      <c r="B69" s="115"/>
      <c r="C69" s="116"/>
      <c r="D69" s="117"/>
      <c r="E69" s="147"/>
      <c r="F69" s="119"/>
      <c r="G69" s="119"/>
      <c r="H69" s="119"/>
      <c r="I69" s="119"/>
      <c r="J69" s="119"/>
    </row>
    <row r="70" spans="1:10">
      <c r="A70" s="119"/>
      <c r="B70" s="119"/>
      <c r="C70" s="116"/>
      <c r="D70" s="119"/>
      <c r="E70" s="119"/>
      <c r="F70" s="148"/>
      <c r="G70" s="147"/>
      <c r="H70" s="116"/>
      <c r="I70" s="148"/>
      <c r="J70" s="148"/>
    </row>
    <row r="71" spans="1:10">
      <c r="A71" s="119"/>
      <c r="B71" s="119"/>
      <c r="C71" s="116"/>
      <c r="D71" s="119"/>
      <c r="E71" s="119"/>
      <c r="F71" s="148"/>
      <c r="G71" s="149"/>
      <c r="H71" s="116"/>
      <c r="I71" s="148"/>
      <c r="J71" s="148"/>
    </row>
    <row r="72" spans="1:10">
      <c r="A72" s="119"/>
      <c r="B72" s="119"/>
      <c r="C72" s="116"/>
      <c r="D72" s="159"/>
      <c r="E72" s="159"/>
      <c r="F72" s="160"/>
      <c r="G72" s="161"/>
      <c r="H72" s="116"/>
      <c r="I72" s="160"/>
      <c r="J72" s="160"/>
    </row>
    <row r="73" spans="1:10" ht="15.75">
      <c r="A73" s="150" t="s">
        <v>45</v>
      </c>
      <c r="B73" s="179">
        <f>(COUNTA(A69)*$B$12)</f>
        <v>0</v>
      </c>
      <c r="C73" s="151"/>
      <c r="D73" s="162"/>
      <c r="E73" s="153"/>
      <c r="F73" s="162"/>
      <c r="G73" s="154"/>
      <c r="H73" s="155"/>
      <c r="I73" s="163"/>
      <c r="J73" s="156"/>
    </row>
    <row r="74" spans="1:10">
      <c r="A74" s="131"/>
      <c r="B74" s="131"/>
      <c r="C74" s="132"/>
      <c r="D74" s="132"/>
      <c r="E74" s="132"/>
      <c r="F74" s="132"/>
      <c r="G74" s="133"/>
      <c r="H74" s="134"/>
      <c r="I74" s="131"/>
      <c r="J74" s="131"/>
    </row>
    <row r="75" spans="1:10">
      <c r="A75" s="157"/>
      <c r="B75" s="157"/>
      <c r="C75" s="157"/>
      <c r="D75" s="157"/>
      <c r="E75" s="157"/>
      <c r="F75" s="157"/>
      <c r="G75" s="158"/>
      <c r="H75" s="157"/>
      <c r="I75" s="157"/>
      <c r="J75" s="157"/>
    </row>
    <row r="76" spans="1:10" ht="40.5">
      <c r="A76" s="137" t="s">
        <v>84</v>
      </c>
      <c r="B76" s="138" t="s">
        <v>85</v>
      </c>
      <c r="C76" s="138" t="s">
        <v>86</v>
      </c>
      <c r="D76" s="138" t="s">
        <v>38</v>
      </c>
      <c r="E76" s="138" t="s">
        <v>87</v>
      </c>
      <c r="F76" s="139" t="s">
        <v>88</v>
      </c>
      <c r="G76" s="138" t="s">
        <v>89</v>
      </c>
      <c r="H76" s="140" t="s">
        <v>90</v>
      </c>
      <c r="I76" s="138" t="s">
        <v>87</v>
      </c>
      <c r="J76" s="141" t="s">
        <v>91</v>
      </c>
    </row>
    <row r="77" spans="1:10">
      <c r="A77" s="142"/>
      <c r="B77" s="142"/>
      <c r="C77" s="178" t="s">
        <v>41</v>
      </c>
      <c r="D77" s="142"/>
      <c r="E77" s="142"/>
      <c r="F77" s="143"/>
      <c r="G77" s="144"/>
      <c r="H77" s="178" t="s">
        <v>41</v>
      </c>
      <c r="I77" s="145"/>
      <c r="J77" s="145"/>
    </row>
    <row r="78" spans="1:10">
      <c r="A78" s="146"/>
      <c r="B78" s="115"/>
      <c r="C78" s="116"/>
      <c r="D78" s="117"/>
      <c r="E78" s="147"/>
      <c r="F78" s="119"/>
      <c r="G78" s="119"/>
      <c r="H78" s="119"/>
      <c r="I78" s="119"/>
      <c r="J78" s="119"/>
    </row>
    <row r="79" spans="1:10">
      <c r="A79" s="119"/>
      <c r="B79" s="119"/>
      <c r="C79" s="116"/>
      <c r="D79" s="119"/>
      <c r="E79" s="119"/>
      <c r="F79" s="148"/>
      <c r="G79" s="147"/>
      <c r="H79" s="116"/>
      <c r="I79" s="148"/>
      <c r="J79" s="148"/>
    </row>
    <row r="80" spans="1:10">
      <c r="A80" s="119"/>
      <c r="B80" s="119"/>
      <c r="C80" s="116"/>
      <c r="D80" s="119"/>
      <c r="E80" s="119"/>
      <c r="F80" s="148"/>
      <c r="G80" s="149"/>
      <c r="H80" s="116"/>
      <c r="I80" s="148"/>
      <c r="J80" s="148"/>
    </row>
    <row r="81" spans="1:10">
      <c r="A81" s="119"/>
      <c r="B81" s="119"/>
      <c r="C81" s="116"/>
      <c r="D81" s="119"/>
      <c r="E81" s="119"/>
      <c r="F81" s="148"/>
      <c r="G81" s="149"/>
      <c r="H81" s="116"/>
      <c r="I81" s="148"/>
      <c r="J81" s="148"/>
    </row>
    <row r="82" spans="1:10">
      <c r="A82" s="150" t="s">
        <v>45</v>
      </c>
      <c r="B82" s="180">
        <f>(COUNTA(A78)*$B$12)</f>
        <v>0</v>
      </c>
      <c r="C82" s="164"/>
      <c r="D82" s="163"/>
      <c r="E82" s="162"/>
      <c r="F82" s="162"/>
      <c r="G82" s="154"/>
      <c r="H82" s="162"/>
      <c r="I82" s="165"/>
      <c r="J82" s="166"/>
    </row>
    <row r="83" spans="1:10">
      <c r="A83" s="169"/>
      <c r="B83" s="169"/>
      <c r="C83" s="170"/>
      <c r="D83" s="170"/>
      <c r="E83" s="171"/>
      <c r="F83" s="171"/>
      <c r="G83" s="172"/>
      <c r="H83" s="171"/>
      <c r="I83" s="173"/>
      <c r="J83" s="174"/>
    </row>
    <row r="84" spans="1:10">
      <c r="A84" s="169" t="s">
        <v>103</v>
      </c>
      <c r="B84" s="181">
        <f>SUM(B82+B73+B64)</f>
        <v>0</v>
      </c>
      <c r="C84" s="170"/>
      <c r="D84" s="170"/>
      <c r="E84" s="171"/>
      <c r="F84" s="171"/>
      <c r="G84" s="172"/>
      <c r="H84" s="171"/>
      <c r="I84" s="173"/>
      <c r="J84" s="174"/>
    </row>
  </sheetData>
  <phoneticPr fontId="50" type="noConversion"/>
  <conditionalFormatting sqref="B9:B10">
    <cfRule type="containsText" dxfId="1" priority="1" operator="containsText" text="nein">
      <formula>NOT(ISERROR(SEARCH("nein",B9)))</formula>
    </cfRule>
    <cfRule type="containsText" dxfId="0" priority="2" operator="containsText" text="ja">
      <formula>NOT(ISERROR(SEARCH("ja",B9)))</formula>
    </cfRule>
  </conditionalFormatting>
  <dataValidations xWindow="710" yWindow="389" count="2">
    <dataValidation allowBlank="1" showInputMessage="1" showErrorMessage="1" promptTitle="Kein Eintrag" prompt="In dier Zelle ist kein Eintrag möglich" sqref="D79:E81 D70:E72 D61:E63 F51:J51 A52:B54 A61:B63 A70:B72 F60:J60 F69:J69 F78:J78 A79:B81 E52:E54"/>
    <dataValidation type="list" allowBlank="1" showInputMessage="1" showErrorMessage="1" sqref="I5:I10">
      <formula1>#REF!</formula1>
    </dataValidation>
  </dataValidations>
  <hyperlinks>
    <hyperlink ref="D9" r:id="rId1"/>
    <hyperlink ref="C59" r:id="rId2"/>
    <hyperlink ref="C68" r:id="rId3"/>
    <hyperlink ref="C77" r:id="rId4"/>
    <hyperlink ref="H59" r:id="rId5"/>
    <hyperlink ref="H68" r:id="rId6"/>
    <hyperlink ref="H77" r:id="rId7"/>
  </hyperlinks>
  <pageMargins left="0.7" right="0.7" top="0.78740157499999996" bottom="0.78740157499999996" header="0.3" footer="0.3"/>
  <pageSetup paperSize="9" orientation="portrait" horizontalDpi="0" verticalDpi="0" r:id="rId8"/>
  <drawing r:id="rId9"/>
  <extLst>
    <ext xmlns:x14="http://schemas.microsoft.com/office/spreadsheetml/2009/9/main" uri="{CCE6A557-97BC-4b89-ADB6-D9C93CAAB3DF}">
      <x14:dataValidations xmlns:xm="http://schemas.microsoft.com/office/excel/2006/main" xWindow="710" yWindow="389" count="3">
        <x14:dataValidation type="list" allowBlank="1" showInputMessage="1" showErrorMessage="1">
          <x14:formula1>
            <xm:f>'Tieranmeldung-Show2022'!$D$91:$D$92</xm:f>
          </x14:formula1>
          <xm:sqref>D51 D78 D69 D60</xm:sqref>
        </x14:dataValidation>
        <x14:dataValidation type="list" allowBlank="1" showInputMessage="1" showErrorMessage="1">
          <x14:formula1>
            <xm:f>'Tieranmeldung-Show2022'!$B$91:$B$92</xm:f>
          </x14:formula1>
          <xm:sqref>B51 B78 B69 B60</xm:sqref>
        </x14:dataValidation>
        <x14:dataValidation type="list" allowBlank="1" showInputMessage="1" showErrorMessage="1">
          <x14:formula1>
            <xm:f>'Tieranmeldung-Show2022'!$A$91:$A$109</xm:f>
          </x14:formula1>
          <xm:sqref>C51:C54 C60:C63 C69:C72 H52:H54 H61:H63 H70:H72 H79:H81 C78:C81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Tieranmeldung-Show2022</vt:lpstr>
      <vt:lpstr>Nachzuchtanmeldung -Show 2022</vt:lpstr>
      <vt:lpstr>'Tieranmeldung-Show2022'!Druckbereich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Detlef Räsener</cp:lastModifiedBy>
  <cp:lastPrinted>2018-10-20T19:13:18Z</cp:lastPrinted>
  <dcterms:created xsi:type="dcterms:W3CDTF">2018-10-16T17:49:29Z</dcterms:created>
  <dcterms:modified xsi:type="dcterms:W3CDTF">2022-01-29T06:34:40Z</dcterms:modified>
</cp:coreProperties>
</file>